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\"/>
    </mc:Choice>
  </mc:AlternateContent>
  <bookViews>
    <workbookView xWindow="0" yWindow="0" windowWidth="19440" windowHeight="7185"/>
  </bookViews>
  <sheets>
    <sheet name="P2" sheetId="35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35" l="1"/>
  <c r="E642" i="35"/>
  <c r="D642" i="35"/>
  <c r="C642" i="35"/>
  <c r="F675" i="35" l="1"/>
  <c r="E675" i="35"/>
  <c r="D675" i="35"/>
  <c r="C675" i="35"/>
  <c r="F624" i="35"/>
  <c r="E624" i="35"/>
  <c r="F621" i="35"/>
  <c r="E621" i="35"/>
  <c r="F607" i="35"/>
  <c r="E607" i="35"/>
  <c r="F604" i="35"/>
  <c r="E604" i="35"/>
  <c r="F591" i="35"/>
  <c r="E591" i="35"/>
  <c r="F587" i="35"/>
  <c r="E587" i="35"/>
  <c r="F567" i="35"/>
  <c r="E567" i="35"/>
  <c r="F562" i="35"/>
  <c r="E562" i="35"/>
  <c r="D556" i="35"/>
  <c r="C556" i="35"/>
  <c r="F525" i="35"/>
  <c r="E525" i="35"/>
  <c r="F522" i="35"/>
  <c r="E522" i="35"/>
  <c r="F519" i="35"/>
  <c r="E519" i="35"/>
  <c r="F511" i="35"/>
  <c r="E511" i="35"/>
  <c r="F497" i="35"/>
  <c r="E497" i="35"/>
  <c r="C472" i="35"/>
  <c r="B472" i="35"/>
  <c r="C467" i="35"/>
  <c r="B467" i="35"/>
  <c r="C461" i="35"/>
  <c r="B461" i="35"/>
  <c r="C456" i="35"/>
  <c r="B456" i="35"/>
  <c r="D422" i="35"/>
  <c r="D421" i="35" s="1"/>
  <c r="D430" i="35" s="1"/>
  <c r="C422" i="35"/>
  <c r="C421" i="35" s="1"/>
  <c r="C430" i="35" s="1"/>
  <c r="H411" i="35"/>
  <c r="G411" i="35"/>
  <c r="F411" i="35"/>
  <c r="E411" i="35"/>
  <c r="D411" i="35"/>
  <c r="C411" i="35"/>
  <c r="B411" i="35"/>
  <c r="H410" i="35"/>
  <c r="G410" i="35"/>
  <c r="F410" i="35"/>
  <c r="E410" i="35"/>
  <c r="D410" i="35"/>
  <c r="C410" i="35"/>
  <c r="B410" i="35"/>
  <c r="I409" i="35"/>
  <c r="I408" i="35"/>
  <c r="I407" i="35"/>
  <c r="I405" i="35"/>
  <c r="I404" i="35"/>
  <c r="I403" i="35"/>
  <c r="I402" i="35"/>
  <c r="H401" i="35"/>
  <c r="G401" i="35"/>
  <c r="F401" i="35"/>
  <c r="E401" i="35"/>
  <c r="D401" i="35"/>
  <c r="C401" i="35"/>
  <c r="B401" i="35"/>
  <c r="I400" i="35"/>
  <c r="I399" i="35"/>
  <c r="I398" i="35"/>
  <c r="H397" i="35"/>
  <c r="G397" i="35"/>
  <c r="F397" i="35"/>
  <c r="E397" i="35"/>
  <c r="D397" i="35"/>
  <c r="C397" i="35"/>
  <c r="B397" i="35"/>
  <c r="I396" i="35"/>
  <c r="D377" i="35"/>
  <c r="C377" i="35"/>
  <c r="D365" i="35"/>
  <c r="C365" i="35"/>
  <c r="D357" i="35"/>
  <c r="C357" i="35"/>
  <c r="D338" i="35"/>
  <c r="C338" i="35"/>
  <c r="D327" i="35"/>
  <c r="C327" i="35"/>
  <c r="D297" i="35"/>
  <c r="D318" i="35" s="1"/>
  <c r="C297" i="35"/>
  <c r="C318" i="35" s="1"/>
  <c r="D285" i="35"/>
  <c r="C285" i="35"/>
  <c r="E266" i="35"/>
  <c r="E269" i="35" s="1"/>
  <c r="D266" i="35"/>
  <c r="D269" i="35" s="1"/>
  <c r="C266" i="35"/>
  <c r="C269" i="35" s="1"/>
  <c r="B266" i="35"/>
  <c r="B269" i="35" s="1"/>
  <c r="E258" i="35"/>
  <c r="E261" i="35" s="1"/>
  <c r="D258" i="35"/>
  <c r="D261" i="35" s="1"/>
  <c r="C258" i="35"/>
  <c r="C261" i="35" s="1"/>
  <c r="B258" i="35"/>
  <c r="B261" i="35" s="1"/>
  <c r="D244" i="35"/>
  <c r="C244" i="35"/>
  <c r="D232" i="35"/>
  <c r="C232" i="35"/>
  <c r="D228" i="35"/>
  <c r="C228" i="35"/>
  <c r="D224" i="35"/>
  <c r="C224" i="35"/>
  <c r="G217" i="35"/>
  <c r="G216" i="35"/>
  <c r="G215" i="35"/>
  <c r="G214" i="35"/>
  <c r="G213" i="35"/>
  <c r="G212" i="35"/>
  <c r="G211" i="35"/>
  <c r="G210" i="35"/>
  <c r="G209" i="35"/>
  <c r="G208" i="35"/>
  <c r="G207" i="35"/>
  <c r="G206" i="35"/>
  <c r="G205" i="35"/>
  <c r="G204" i="35"/>
  <c r="G203" i="35"/>
  <c r="G202" i="35"/>
  <c r="G201" i="35"/>
  <c r="G200" i="35"/>
  <c r="G199" i="35"/>
  <c r="G198" i="35"/>
  <c r="F197" i="35"/>
  <c r="F218" i="35" s="1"/>
  <c r="E197" i="35"/>
  <c r="E218" i="35" s="1"/>
  <c r="D197" i="35"/>
  <c r="D218" i="35" s="1"/>
  <c r="C197" i="35"/>
  <c r="C218" i="35" s="1"/>
  <c r="G196" i="35"/>
  <c r="G195" i="35"/>
  <c r="G194" i="35"/>
  <c r="G193" i="35"/>
  <c r="G192" i="35"/>
  <c r="G191" i="35"/>
  <c r="G190" i="35"/>
  <c r="G189" i="35"/>
  <c r="G188" i="35"/>
  <c r="H180" i="35"/>
  <c r="G180" i="35"/>
  <c r="F180" i="35"/>
  <c r="E180" i="35"/>
  <c r="I179" i="35"/>
  <c r="I178" i="35"/>
  <c r="I177" i="35"/>
  <c r="I176" i="35"/>
  <c r="I175" i="35"/>
  <c r="G168" i="35"/>
  <c r="F168" i="35"/>
  <c r="E168" i="35"/>
  <c r="G161" i="35"/>
  <c r="F161" i="35"/>
  <c r="E161" i="35"/>
  <c r="D129" i="35"/>
  <c r="C129" i="35"/>
  <c r="I116" i="35"/>
  <c r="H116" i="35"/>
  <c r="G116" i="35"/>
  <c r="F116" i="35"/>
  <c r="E116" i="35"/>
  <c r="D116" i="35"/>
  <c r="C116" i="35"/>
  <c r="B116" i="35"/>
  <c r="D95" i="35"/>
  <c r="C95" i="35"/>
  <c r="B95" i="35"/>
  <c r="D93" i="35"/>
  <c r="C93" i="35"/>
  <c r="B93" i="35"/>
  <c r="E92" i="35"/>
  <c r="E91" i="35"/>
  <c r="E90" i="35"/>
  <c r="E87" i="35"/>
  <c r="E86" i="35"/>
  <c r="E85" i="35"/>
  <c r="D84" i="35"/>
  <c r="C84" i="35"/>
  <c r="B84" i="35"/>
  <c r="E83" i="35"/>
  <c r="E82" i="35"/>
  <c r="D81" i="35"/>
  <c r="C81" i="35"/>
  <c r="B81" i="35"/>
  <c r="E80" i="35"/>
  <c r="E95" i="35" s="1"/>
  <c r="C67" i="35"/>
  <c r="C65" i="35"/>
  <c r="C57" i="35"/>
  <c r="C54" i="35"/>
  <c r="C48" i="35"/>
  <c r="C45" i="35"/>
  <c r="H35" i="35"/>
  <c r="G35" i="35"/>
  <c r="F35" i="35"/>
  <c r="E35" i="35"/>
  <c r="D35" i="35"/>
  <c r="C35" i="35"/>
  <c r="B35" i="35"/>
  <c r="H33" i="35"/>
  <c r="G33" i="35"/>
  <c r="F33" i="35"/>
  <c r="E33" i="35"/>
  <c r="D33" i="35"/>
  <c r="C33" i="35"/>
  <c r="B33" i="35"/>
  <c r="I32" i="35"/>
  <c r="I31" i="35"/>
  <c r="I30" i="35"/>
  <c r="I27" i="35"/>
  <c r="I26" i="35"/>
  <c r="H25" i="35"/>
  <c r="G25" i="35"/>
  <c r="F25" i="35"/>
  <c r="E25" i="35"/>
  <c r="D25" i="35"/>
  <c r="C25" i="35"/>
  <c r="B25" i="35"/>
  <c r="I24" i="35"/>
  <c r="I23" i="35"/>
  <c r="I22" i="35"/>
  <c r="H21" i="35"/>
  <c r="G21" i="35"/>
  <c r="F21" i="35"/>
  <c r="E21" i="35"/>
  <c r="D21" i="35"/>
  <c r="C21" i="35"/>
  <c r="B21" i="35"/>
  <c r="I20" i="35"/>
  <c r="I17" i="35"/>
  <c r="I16" i="35"/>
  <c r="H15" i="35"/>
  <c r="G15" i="35"/>
  <c r="F15" i="35"/>
  <c r="E15" i="35"/>
  <c r="D15" i="35"/>
  <c r="C15" i="35"/>
  <c r="B15" i="35"/>
  <c r="I14" i="35"/>
  <c r="I13" i="35"/>
  <c r="I12" i="35"/>
  <c r="H11" i="35"/>
  <c r="G11" i="35"/>
  <c r="F11" i="35"/>
  <c r="E11" i="35"/>
  <c r="D11" i="35"/>
  <c r="C11" i="35"/>
  <c r="B11" i="35"/>
  <c r="I10" i="35"/>
  <c r="F578" i="35" l="1"/>
  <c r="H406" i="35"/>
  <c r="H412" i="35" s="1"/>
  <c r="E585" i="35"/>
  <c r="E597" i="35" s="1"/>
  <c r="C406" i="35"/>
  <c r="C412" i="35" s="1"/>
  <c r="D88" i="35"/>
  <c r="D96" i="35" s="1"/>
  <c r="F615" i="35"/>
  <c r="B406" i="35"/>
  <c r="B412" i="35" s="1"/>
  <c r="E578" i="35"/>
  <c r="C18" i="35"/>
  <c r="E84" i="35"/>
  <c r="D236" i="35"/>
  <c r="I11" i="35"/>
  <c r="D406" i="35"/>
  <c r="D412" i="35" s="1"/>
  <c r="F585" i="35"/>
  <c r="F597" i="35" s="1"/>
  <c r="I25" i="35"/>
  <c r="C88" i="35"/>
  <c r="C96" i="35" s="1"/>
  <c r="D349" i="35"/>
  <c r="G18" i="35"/>
  <c r="E28" i="35"/>
  <c r="F631" i="35"/>
  <c r="I35" i="35"/>
  <c r="G28" i="35"/>
  <c r="C370" i="35"/>
  <c r="B455" i="35"/>
  <c r="B28" i="35"/>
  <c r="E81" i="35"/>
  <c r="E18" i="35"/>
  <c r="C28" i="35"/>
  <c r="I33" i="35"/>
  <c r="I180" i="35"/>
  <c r="F18" i="35"/>
  <c r="H18" i="35"/>
  <c r="D28" i="35"/>
  <c r="E406" i="35"/>
  <c r="E412" i="35" s="1"/>
  <c r="E510" i="35"/>
  <c r="E540" i="35" s="1"/>
  <c r="C466" i="35"/>
  <c r="F510" i="35"/>
  <c r="F540" i="35" s="1"/>
  <c r="B18" i="35"/>
  <c r="I15" i="35"/>
  <c r="C349" i="35"/>
  <c r="I401" i="35"/>
  <c r="H28" i="35"/>
  <c r="C236" i="35"/>
  <c r="D370" i="35"/>
  <c r="I397" i="35"/>
  <c r="F406" i="35"/>
  <c r="F412" i="35" s="1"/>
  <c r="E631" i="35"/>
  <c r="C60" i="35"/>
  <c r="G197" i="35"/>
  <c r="G218" i="35" s="1"/>
  <c r="G406" i="35"/>
  <c r="G412" i="35" s="1"/>
  <c r="E615" i="35"/>
  <c r="I21" i="35"/>
  <c r="F28" i="35"/>
  <c r="I411" i="35"/>
  <c r="B466" i="35"/>
  <c r="D18" i="35"/>
  <c r="E93" i="35"/>
  <c r="C455" i="35"/>
  <c r="B88" i="35"/>
  <c r="B96" i="35" s="1"/>
  <c r="C51" i="35"/>
  <c r="I410" i="35"/>
  <c r="I28" i="35" l="1"/>
  <c r="B36" i="35"/>
  <c r="C68" i="35"/>
  <c r="H36" i="35"/>
  <c r="F36" i="35"/>
  <c r="C36" i="35"/>
  <c r="E36" i="35"/>
  <c r="G36" i="35"/>
  <c r="E88" i="35"/>
  <c r="E96" i="35" s="1"/>
  <c r="D36" i="35"/>
  <c r="I406" i="35"/>
  <c r="I412" i="35" s="1"/>
  <c r="I18" i="35"/>
  <c r="I36" i="35" s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<sst xmlns="http://schemas.openxmlformats.org/spreadsheetml/2006/main" count="665" uniqueCount="452">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</sst>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432174.59</v>
      </c>
      <c r="E10" s="12">
        <v>50460.71</v>
      </c>
      <c r="F10" s="12"/>
      <c r="G10" s="12">
        <v>494516.85</v>
      </c>
      <c r="H10" s="12"/>
      <c r="I10" s="13">
        <f>B10+SUM(D10:H10)</f>
        <v>977152.15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20078.400000000001</v>
      </c>
      <c r="H11" s="12">
        <f t="shared" si="0"/>
        <v>0</v>
      </c>
      <c r="I11" s="13">
        <f t="shared" si="0"/>
        <v>20078.400000000001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20078.400000000001</v>
      </c>
      <c r="H12" s="17"/>
      <c r="I12" s="18">
        <f>B12+SUM(D12:H12)</f>
        <v>20078.400000000001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4082.17</v>
      </c>
      <c r="H15" s="12">
        <f t="shared" si="1"/>
        <v>0</v>
      </c>
      <c r="I15" s="13">
        <f t="shared" si="1"/>
        <v>4082.17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4082.17</v>
      </c>
      <c r="H16" s="16"/>
      <c r="I16" s="18">
        <f>B16+SUM(D16:H16)</f>
        <v>4082.17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432174.59</v>
      </c>
      <c r="E18" s="12">
        <f t="shared" si="2"/>
        <v>50460.71</v>
      </c>
      <c r="F18" s="12">
        <f t="shared" si="2"/>
        <v>0</v>
      </c>
      <c r="G18" s="12">
        <f t="shared" si="2"/>
        <v>510513.08</v>
      </c>
      <c r="H18" s="12">
        <f t="shared" si="2"/>
        <v>0</v>
      </c>
      <c r="I18" s="13">
        <f t="shared" si="2"/>
        <v>993148.38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25484.76</v>
      </c>
      <c r="E20" s="12">
        <v>47010.71</v>
      </c>
      <c r="F20" s="12"/>
      <c r="G20" s="12">
        <v>205768.87</v>
      </c>
      <c r="H20" s="12"/>
      <c r="I20" s="13">
        <f>B20+SUM(D20:H20)</f>
        <v>278264.33999999997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10252.68</v>
      </c>
      <c r="E21" s="12">
        <f t="shared" si="3"/>
        <v>2100</v>
      </c>
      <c r="F21" s="12">
        <f t="shared" si="3"/>
        <v>0</v>
      </c>
      <c r="G21" s="12">
        <f t="shared" si="3"/>
        <v>83838.679999999993</v>
      </c>
      <c r="H21" s="12">
        <f t="shared" si="3"/>
        <v>0</v>
      </c>
      <c r="I21" s="13">
        <f t="shared" si="3"/>
        <v>96191.359999999986</v>
      </c>
    </row>
    <row r="22" spans="1:9" x14ac:dyDescent="0.2">
      <c r="A22" s="15" t="s">
        <v>23</v>
      </c>
      <c r="B22" s="17"/>
      <c r="C22" s="17"/>
      <c r="D22" s="17">
        <v>10252.68</v>
      </c>
      <c r="E22" s="17">
        <v>2100</v>
      </c>
      <c r="F22" s="17"/>
      <c r="G22" s="17">
        <v>63760.28</v>
      </c>
      <c r="H22" s="16"/>
      <c r="I22" s="18">
        <f>B22+SUM(D22:H22)</f>
        <v>76112.959999999992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20078.400000000001</v>
      </c>
      <c r="H23" s="16"/>
      <c r="I23" s="18">
        <f>B23+SUM(D23:H23)</f>
        <v>20078.400000000001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4082.17</v>
      </c>
      <c r="H25" s="12">
        <f t="shared" si="4"/>
        <v>0</v>
      </c>
      <c r="I25" s="13">
        <f t="shared" si="4"/>
        <v>4082.17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4082.17</v>
      </c>
      <c r="H26" s="16"/>
      <c r="I26" s="18">
        <f>B26+SUM(D26:H26)</f>
        <v>4082.17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35737.440000000002</v>
      </c>
      <c r="E28" s="12">
        <f t="shared" si="5"/>
        <v>49110.71</v>
      </c>
      <c r="F28" s="12">
        <f t="shared" si="5"/>
        <v>0</v>
      </c>
      <c r="G28" s="12">
        <f t="shared" si="5"/>
        <v>285525.38</v>
      </c>
      <c r="H28" s="12">
        <f t="shared" si="5"/>
        <v>0</v>
      </c>
      <c r="I28" s="13">
        <f t="shared" si="5"/>
        <v>370373.52999999997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406689.83</v>
      </c>
      <c r="E35" s="24">
        <f t="shared" si="7"/>
        <v>3450</v>
      </c>
      <c r="F35" s="24">
        <f t="shared" si="7"/>
        <v>0</v>
      </c>
      <c r="G35" s="24">
        <f t="shared" si="7"/>
        <v>288747.98</v>
      </c>
      <c r="H35" s="24">
        <f t="shared" si="7"/>
        <v>0</v>
      </c>
      <c r="I35" s="25">
        <f t="shared" si="7"/>
        <v>698887.81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396437.15</v>
      </c>
      <c r="E36" s="27">
        <f t="shared" si="8"/>
        <v>1350</v>
      </c>
      <c r="F36" s="27">
        <f t="shared" si="8"/>
        <v>0</v>
      </c>
      <c r="G36" s="27">
        <f t="shared" si="8"/>
        <v>224987.7</v>
      </c>
      <c r="H36" s="27">
        <f t="shared" si="8"/>
        <v>0</v>
      </c>
      <c r="I36" s="28">
        <f t="shared" si="8"/>
        <v>622774.85000000009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15640.21</v>
      </c>
      <c r="D383" s="288">
        <v>49268.480000000003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1665.77</v>
      </c>
      <c r="D421" s="353">
        <f>D422+D425+D426+D427+D428</f>
        <v>2269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1665.77</v>
      </c>
      <c r="D428" s="214">
        <v>2269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1665.77</v>
      </c>
      <c r="D430" s="217">
        <f>SUM(D418+D419+D420+D421+D429)</f>
        <v>2269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36983.089999999997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36983.089999999997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36983.089999999997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4000</v>
      </c>
      <c r="C466" s="370">
        <f>C467+C472</f>
        <v>1510.1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4000</v>
      </c>
      <c r="C472" s="383">
        <f>SUM(C474:C476)</f>
        <v>1510.1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4000</v>
      </c>
      <c r="C474" s="374">
        <v>1510.1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86923.900000000009</v>
      </c>
      <c r="F497" s="370">
        <f>SUM(F498:F505)</f>
        <v>114738.36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85643.66</v>
      </c>
      <c r="F501" s="375">
        <v>113981.14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1280.24</v>
      </c>
      <c r="F502" s="375">
        <v>757.22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>
        <v>0</v>
      </c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86923.900000000009</v>
      </c>
      <c r="F540" s="285">
        <f>SUM(F497+F506+F507+F508+F509+F510)</f>
        <v>114738.36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9606.2800000000007</v>
      </c>
      <c r="D546" s="282">
        <v>18467.12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20948.439999999999</v>
      </c>
      <c r="D548" s="375">
        <v>24537.5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978.13</v>
      </c>
      <c r="D551" s="375">
        <v>1039.97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31532.850000000002</v>
      </c>
      <c r="D556" s="285">
        <f>SUM(D546:D555)</f>
        <v>44044.59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38642.370000000003</v>
      </c>
      <c r="F567" s="414">
        <f>SUM(F568:F577)</f>
        <v>387.55</v>
      </c>
    </row>
    <row r="568" spans="1:6" x14ac:dyDescent="0.2">
      <c r="A568" s="795" t="s">
        <v>343</v>
      </c>
      <c r="B568" s="796"/>
      <c r="C568" s="796"/>
      <c r="D568" s="797"/>
      <c r="E568" s="415">
        <v>0</v>
      </c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38642.370000000003</v>
      </c>
      <c r="F577" s="410">
        <v>387.55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38642.370000000003</v>
      </c>
      <c r="F578" s="255">
        <f>SUM(F562+F566+F567)</f>
        <v>387.55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28.38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28.38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>
        <v>28.38</v>
      </c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28.38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3.44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3.44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3.44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18</v>
      </c>
      <c r="D683" s="433">
        <v>18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0">
      <selection activeCell="D46" sqref="D4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3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2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2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2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2022-04-22T13:00:22Z</dcterms:modified>
</cp:coreProperties>
</file>