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20\"/>
    </mc:Choice>
  </mc:AlternateContent>
  <bookViews>
    <workbookView xWindow="0" yWindow="0" windowWidth="28800" windowHeight="11835"/>
  </bookViews>
  <sheets>
    <sheet name="P20_SR" sheetId="77" r:id="rId1"/>
  </sheets>
  <calcPr calcId="162913"/>
</workbook>
</file>

<file path=xl/calcChain.xml><?xml version="1.0" encoding="utf-8"?>
<calcChain xmlns="http://schemas.openxmlformats.org/spreadsheetml/2006/main">
  <c r="C44" i="77" l="1"/>
  <c r="E8" i="77"/>
  <c r="C7" i="77"/>
  <c r="C6" i="77"/>
  <c r="C5" i="77"/>
  <c r="C4" i="77"/>
</calcChain>
</file>

<file path=xl/sharedStrings.xml><?xml version="1.0" encoding="utf-8"?>
<sst xmlns="http://schemas.openxmlformats.org/spreadsheetml/2006/main" count="49" uniqueCount="48">
  <si>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</si>
  <si>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</si>
  <si>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</si>
  <si>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</si>
  <si>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</si>
  <si>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</si>
  <si>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31.12.2021</t>
  </si>
  <si>
    <t>2022.02.28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</si>
  <si>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</si>
  <si>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</si>
  <si>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</si>
  <si>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</si>
  <si>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</si>
  <si>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Urząd Dzielnicy Śródmieście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</si>
  <si>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</si>
  <si>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</si>
  <si>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</si>
  <si>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</si>
  <si>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</si>
  <si>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</si>
  <si>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</si>
  <si>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</si>
  <si>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</si>
  <si>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</si>
  <si>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</si>
  <si>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</si>
  <si>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</si>
  <si>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</si>
  <si>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</si>
  <si>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</si>
  <si>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</si>
  <si>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</si>
  <si>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</si>
  <si>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</si>
  <si>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</si>
  <si>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</si>
  <si>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</si>
  <si>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</si>
  <si>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</si>
  <si>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</si>
  <si>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</si>
  <si>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</si>
  <si>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Jednostka: P20/SR</t>
  </si>
  <si>
    <t>Przedszkole z Oddziałami Integracyjnymi nr 20</t>
  </si>
  <si>
    <t>ul. Sempołowskiej 2a</t>
  </si>
  <si>
    <t>00-574 Warszawa</t>
  </si>
  <si>
    <t>tel. 226284745</t>
  </si>
  <si>
    <t>013004309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</si>
</sst>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activeCell="N27" sqref="N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2" t="s">
        <v>42</v>
      </c>
      <c r="B2" s="22"/>
      <c r="C2" s="22"/>
      <c r="D2" s="22"/>
      <c r="E2" s="22"/>
      <c r="F2" s="22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23" t="s">
        <v>0</v>
      </c>
      <c r="B3" s="32"/>
      <c r="C3" s="27"/>
      <c r="D3" s="28"/>
      <c r="E3" s="23" t="s">
        <v>4</v>
      </c>
      <c r="F3" s="24"/>
      <c r="G3" s="2" t="b">
        <v>1</v>
      </c>
    </row>
    <row r="4" spans="1:13" ht="31.5" customHeight="1" x14ac:dyDescent="0.25">
      <c r="A4" s="33" t="s">
        <v>43</v>
      </c>
      <c r="B4" s="34"/>
      <c r="C4" s="29" t="str">
        <f>IF(G4,"Rachunek zysków i strat","Zestawienie zmian w funduszu jednostki")</f>
        <v>Zestawienie zmian w funduszu jednostki</v>
      </c>
      <c r="D4" s="30"/>
      <c r="E4" s="35" t="s">
        <v>13</v>
      </c>
      <c r="F4" s="36"/>
      <c r="G4" s="2" t="b">
        <v>0</v>
      </c>
      <c r="H4" s="2"/>
    </row>
    <row r="5" spans="1:13" ht="15" customHeight="1" x14ac:dyDescent="0.25">
      <c r="A5" s="33" t="s">
        <v>44</v>
      </c>
      <c r="B5" s="34"/>
      <c r="C5" s="31" t="str">
        <f>IF(G5,"sporządzony","sporządzone")</f>
        <v>sporządzone</v>
      </c>
      <c r="D5" s="30"/>
      <c r="E5" s="35"/>
      <c r="F5" s="36"/>
      <c r="G5" s="2" t="b">
        <v>0</v>
      </c>
    </row>
    <row r="6" spans="1:13" ht="15" customHeight="1" x14ac:dyDescent="0.25">
      <c r="A6" s="33" t="s">
        <v>45</v>
      </c>
      <c r="B6" s="34"/>
      <c r="C6" s="31" t="str">
        <f>CONCATENATE("na dzień ",G6)</f>
        <v>na dzień 31.12.2021</v>
      </c>
      <c r="D6" s="30"/>
      <c r="E6" s="35"/>
      <c r="F6" s="36"/>
      <c r="G6" s="2" t="s">
        <v>6</v>
      </c>
    </row>
    <row r="7" spans="1:13" ht="15" customHeight="1" x14ac:dyDescent="0.25">
      <c r="A7" s="39" t="s">
        <v>46</v>
      </c>
      <c r="B7" s="40"/>
      <c r="C7" s="31" t="str">
        <f>IF(G4,"Wariant porównawczy","")</f>
        <v/>
      </c>
      <c r="D7" s="30"/>
      <c r="E7" s="13" t="s">
        <v>1</v>
      </c>
      <c r="F7" s="14"/>
      <c r="G7" s="15">
        <v>2021</v>
      </c>
    </row>
    <row r="8" spans="1:13" ht="15" customHeight="1" x14ac:dyDescent="0.25">
      <c r="A8" s="43" t="s">
        <v>2</v>
      </c>
      <c r="B8" s="32"/>
      <c r="C8" s="31"/>
      <c r="D8" s="30"/>
      <c r="E8" s="25" t="str">
        <f>IF(G8&gt;=2018,"","wysłać bez pisma przewodniego")</f>
        <v/>
      </c>
      <c r="F8" s="26"/>
      <c r="G8" s="15">
        <v>2021</v>
      </c>
    </row>
    <row r="9" spans="1:13" ht="15" customHeight="1" x14ac:dyDescent="0.25">
      <c r="A9" s="39" t="s">
        <v>47</v>
      </c>
      <c r="B9" s="40"/>
      <c r="C9" s="47" t="s">
        <v>3</v>
      </c>
      <c r="D9" s="48"/>
      <c r="E9" s="41" t="s">
        <v>1</v>
      </c>
      <c r="F9" s="42"/>
    </row>
    <row r="10" spans="1:13" ht="15" customHeight="1" x14ac:dyDescent="0.25"/>
    <row r="11" spans="1:13" ht="25.5" customHeight="1" x14ac:dyDescent="0.25">
      <c r="A11" s="44"/>
      <c r="B11" s="45"/>
      <c r="C11" s="45"/>
      <c r="D11" s="45"/>
      <c r="E11" s="4" t="s">
        <v>8</v>
      </c>
      <c r="F11" s="6" t="s">
        <v>9</v>
      </c>
    </row>
    <row r="12" spans="1:13" ht="15" customHeight="1" x14ac:dyDescent="0.25">
      <c r="A12" s="19" t="s">
        <v>14</v>
      </c>
      <c r="B12" s="20"/>
      <c r="C12" s="20"/>
      <c r="D12" s="21"/>
      <c r="E12" s="16">
        <v>2259662.9900000002</v>
      </c>
      <c r="F12" s="16">
        <v>2281070.48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9" t="s">
        <v>15</v>
      </c>
      <c r="B13" s="20"/>
      <c r="C13" s="20"/>
      <c r="D13" s="21"/>
      <c r="E13" s="16">
        <v>1922966.16</v>
      </c>
      <c r="F13" s="16">
        <v>2029818.68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9" t="s">
        <v>16</v>
      </c>
      <c r="B14" s="20"/>
      <c r="C14" s="20"/>
      <c r="D14" s="21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9" t="s">
        <v>17</v>
      </c>
      <c r="B15" s="20"/>
      <c r="C15" s="20"/>
      <c r="D15" s="21"/>
      <c r="E15" s="16">
        <v>1922966.16</v>
      </c>
      <c r="F15" s="16">
        <v>2029818.68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9" t="s">
        <v>18</v>
      </c>
      <c r="B16" s="20"/>
      <c r="C16" s="20"/>
      <c r="D16" s="21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9" t="s">
        <v>19</v>
      </c>
      <c r="B17" s="20"/>
      <c r="C17" s="20"/>
      <c r="D17" s="21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9" t="s">
        <v>20</v>
      </c>
      <c r="B18" s="20"/>
      <c r="C18" s="20"/>
      <c r="D18" s="21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19" t="s">
        <v>21</v>
      </c>
      <c r="B19" s="20"/>
      <c r="C19" s="20"/>
      <c r="D19" s="21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19" t="s">
        <v>22</v>
      </c>
      <c r="B20" s="20"/>
      <c r="C20" s="20"/>
      <c r="D20" s="21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9" t="s">
        <v>23</v>
      </c>
      <c r="B21" s="20"/>
      <c r="C21" s="20"/>
      <c r="D21" s="21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9" t="s">
        <v>24</v>
      </c>
      <c r="B22" s="20"/>
      <c r="C22" s="20"/>
      <c r="D22" s="21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9" t="s">
        <v>25</v>
      </c>
      <c r="B23" s="20"/>
      <c r="C23" s="20"/>
      <c r="D23" s="21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9" t="s">
        <v>26</v>
      </c>
      <c r="B24" s="20"/>
      <c r="C24" s="20"/>
      <c r="D24" s="21"/>
      <c r="E24" s="16">
        <v>1901558.67</v>
      </c>
      <c r="F24" s="16">
        <v>1954590.52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9" t="s">
        <v>27</v>
      </c>
      <c r="B25" s="20"/>
      <c r="C25" s="20"/>
      <c r="D25" s="21"/>
      <c r="E25" s="16">
        <v>1899132.28</v>
      </c>
      <c r="F25" s="16">
        <v>1938622.56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9" t="s">
        <v>28</v>
      </c>
      <c r="B26" s="20"/>
      <c r="C26" s="20"/>
      <c r="D26" s="21"/>
      <c r="E26" s="16">
        <v>316</v>
      </c>
      <c r="F26" s="16">
        <v>1282.2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9" t="s">
        <v>29</v>
      </c>
      <c r="B27" s="20"/>
      <c r="C27" s="20"/>
      <c r="D27" s="21"/>
      <c r="E27" s="16">
        <v>2110.39</v>
      </c>
      <c r="F27" s="16">
        <v>14685.76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9" t="s">
        <v>30</v>
      </c>
      <c r="B28" s="20"/>
      <c r="C28" s="20"/>
      <c r="D28" s="21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9" t="s">
        <v>31</v>
      </c>
      <c r="B29" s="20"/>
      <c r="C29" s="20"/>
      <c r="D29" s="21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19" t="s">
        <v>32</v>
      </c>
      <c r="B30" s="20"/>
      <c r="C30" s="20"/>
      <c r="D30" s="21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19" t="s">
        <v>33</v>
      </c>
      <c r="B31" s="20"/>
      <c r="C31" s="20"/>
      <c r="D31" s="21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19" t="s">
        <v>34</v>
      </c>
      <c r="B32" s="20"/>
      <c r="C32" s="20"/>
      <c r="D32" s="21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9" t="s">
        <v>35</v>
      </c>
      <c r="B33" s="20"/>
      <c r="C33" s="20"/>
      <c r="D33" s="21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9" t="s">
        <v>36</v>
      </c>
      <c r="B34" s="20"/>
      <c r="C34" s="20"/>
      <c r="D34" s="21"/>
      <c r="E34" s="16">
        <v>2281070.48</v>
      </c>
      <c r="F34" s="16">
        <v>2356298.64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19" t="s">
        <v>37</v>
      </c>
      <c r="B35" s="20"/>
      <c r="C35" s="20"/>
      <c r="D35" s="21"/>
      <c r="E35" s="16">
        <v>-1953308.32</v>
      </c>
      <c r="F35" s="16">
        <v>-2011011.4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19" t="s">
        <v>38</v>
      </c>
      <c r="B36" s="20"/>
      <c r="C36" s="20"/>
      <c r="D36" s="21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9" t="s">
        <v>39</v>
      </c>
      <c r="B37" s="20"/>
      <c r="C37" s="20"/>
      <c r="D37" s="21"/>
      <c r="E37" s="16">
        <v>-1938622.56</v>
      </c>
      <c r="F37" s="16">
        <v>-2009696.97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9" t="s">
        <v>40</v>
      </c>
      <c r="B38" s="20"/>
      <c r="C38" s="20"/>
      <c r="D38" s="21"/>
      <c r="E38" s="16">
        <v>14685.76</v>
      </c>
      <c r="F38" s="16">
        <v>1314.43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19" t="s">
        <v>41</v>
      </c>
      <c r="B39" s="20"/>
      <c r="C39" s="20"/>
      <c r="D39" s="21"/>
      <c r="E39" s="16">
        <v>327762.15999999997</v>
      </c>
      <c r="F39" s="16">
        <v>345287.24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6" t="s">
        <v>10</v>
      </c>
      <c r="B41" s="46"/>
      <c r="C41" s="46"/>
      <c r="D41" s="46"/>
      <c r="E41" s="5"/>
      <c r="F41" s="5"/>
      <c r="G41" s="17">
        <v>2021</v>
      </c>
    </row>
    <row r="42" spans="1:13" ht="15" customHeight="1" x14ac:dyDescent="0.25">
      <c r="A42" s="46"/>
      <c r="B42" s="46"/>
      <c r="C42" s="46"/>
      <c r="D42" s="46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37" t="s">
        <v>11</v>
      </c>
      <c r="B44" s="37"/>
      <c r="C44" s="37" t="str">
        <f>G44&amp;CHAR(10)&amp;"......................................."&amp;CHAR(10)&amp;"rok, miesiąc, dzień"</f>
        <v>2022.02.28
.......................................
rok, miesiąc, dzień</v>
      </c>
      <c r="D44" s="37"/>
      <c r="E44" s="37" t="s">
        <v>12</v>
      </c>
      <c r="F44" s="38"/>
      <c r="G44" s="2" t="s">
        <v>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A38:D38"/>
    <mergeCell ref="A39:D39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22.02.0000.32070, VULCAN sp. z o.o., licencja: warszawasrodmiescie, Finanse VULCAN lic. 010860, Dzielnicowe Biuro Finansów Oświaty - Śr...&amp;C&amp;"Calibri"&amp;8Strona &amp;P z &amp;N
&amp;R
&amp;"Calibri"&amp;7</oddFooter>
  </headerFooter>
  <ignoredErrors>
    <ignoredError sqref="A1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P20_SR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Finanse VULCAN wersja 22.02.0000.32070</dc:creator>
  <cp:keywords/>
  <dc:description/>
  <cp:lastModifiedBy>Kierył Renata</cp:lastModifiedBy>
  <cp:lastPrinted>2017-03-30T11:54:44Z</cp:lastPrinted>
  <dcterms:created xsi:type="dcterms:W3CDTF">2017-03-27T06:22:35Z</dcterms:created>
  <dcterms:modified xsi:type="dcterms:W3CDTF">2022-04-22T11:59:19Z</dcterms:modified>
  <cp:category/>
</cp:coreProperties>
</file>