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Z:\WFN\AKTUALNE\BILANS\BILANS 2024- zbiorczy\do BIP\"/>
    </mc:Choice>
  </mc:AlternateContent>
  <xr:revisionPtr revIDLastSave="0" documentId="13_ncr:1_{3BB7BCEB-6561-4DF8-814D-06AD154867D8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ZBIORCZO Załącznik 21" sheetId="88" r:id="rId1"/>
  </sheets>
  <definedNames>
    <definedName name="Z_8BA2353F_5EBD_419F_AA82_F552D97F3C9A_.wvu.PrintArea" localSheetId="0" hidden="1">'ZBIORCZO Załącznik 21'!$A$1:$J$722</definedName>
  </definedNames>
  <calcPr calcId="191029"/>
  <customWorkbookViews>
    <customWorkbookView name="Karwacka Paulina - Widok osobisty" guid="{8BA2353F-5EBD-419F-AA82-F552D97F3C9A}" mergeInterval="0" personalView="1" maximized="1" xWindow="1912" yWindow="-8" windowWidth="1936" windowHeight="1048" activeSheetId="14"/>
    <customWorkbookView name="Kapusta Marzanna - Widok osobisty" guid="{469A65C7-9B66-452A-9B73-99171B907FD4}" mergeInterval="0" personalView="1" maximized="1" xWindow="-8" yWindow="-8" windowWidth="1936" windowHeight="1048" activeSheetId="64"/>
    <customWorkbookView name="Musiak-Adamczyk Magdalena - Widok osobisty" guid="{95CB48BB-6B3D-466F-A212-45D9870E6894}" mergeInterval="0" personalView="1" maximized="1" xWindow="-1928" yWindow="-8" windowWidth="1936" windowHeight="1048" activeSheetId="63"/>
    <customWorkbookView name="Gaładyk Paulina - Widok osobisty" guid="{03DAA0DE-4D78-422F-8675-871C37EBCFDA}" mergeInterval="0" personalView="1" maximized="1" xWindow="-8" yWindow="-8" windowWidth="1936" windowHeight="1048" activeSheetId="55"/>
    <customWorkbookView name="Możejko Urszula - Widok osobisty" guid="{0648266B-4FEF-4614-840B-4B7AE94B231A}" mergeInterval="0" personalView="1" xWindow="1992" yWindow="72" windowWidth="1676" windowHeight="683" activeSheetId="17"/>
    <customWorkbookView name="Seferyńska Agata - Widok osobisty" guid="{8D0E704C-96D7-4B47-9E0F-358F99035B6A}" mergeInterval="0" personalView="1" maximized="1" xWindow="1912" yWindow="-8" windowWidth="1936" windowHeight="1048" activeSheetId="81"/>
    <customWorkbookView name="Wojciechowska Beata - Widok osobisty" guid="{D73037B5-600B-4DF4-B439-89743A5BEDB9}" mergeInterval="0" personalView="1" maximized="1" xWindow="1912" yWindow="-8" windowWidth="1936" windowHeight="1048" activeSheetId="1"/>
    <customWorkbookView name="Kacprzak Małgorzata - Widok osobisty" guid="{AD478F12-359C-43F8-93BA-C4C46B8A6A8E}" mergeInterval="0" personalView="1" maximized="1" xWindow="-8" yWindow="-8" windowWidth="1936" windowHeight="1048" tabRatio="638" activeSheetId="34"/>
    <customWorkbookView name="Kuboń Joanna - Widok osobisty" guid="{30A836AA-2C06-40C8-8414-BCD6AFE54F29}" mergeInterval="0" personalView="1" maximized="1" xWindow="-8" yWindow="-8" windowWidth="1936" windowHeight="1048" activeSheetId="58"/>
    <customWorkbookView name="Dymińska Anna - Widok osobisty" guid="{38F58B72-DA47-48B2-8818-48B58CC7FEB6}" mergeInterval="0" personalView="1" maximized="1" xWindow="-1928" yWindow="-8" windowWidth="1936" windowHeight="1048" tabRatio="638" activeSheetId="3"/>
    <customWorkbookView name="Kowalczyk Justyna - Widok osobisty" guid="{5F4E398E-9229-4F1F-A1F0-AF4CB7F557EB}" mergeInterval="0" personalView="1" maximized="1" xWindow="-8" yWindow="-8" windowWidth="1936" windowHeight="1048" activeSheetId="15"/>
    <customWorkbookView name="Mechocka Małgorzata - Widok osobisty" guid="{86761AD9-F4EF-4538-9D95-D7255098EE20}" mergeInterval="0" personalView="1" maximized="1" xWindow="1912" yWindow="-8" windowWidth="1936" windowHeight="1048" activeSheetId="57"/>
    <customWorkbookView name="Bombrych Lidia - Widok osobisty" guid="{A77F6A0B-843A-466C-B5EE-C6504F6354B9}" mergeInterval="0" personalView="1" maximized="1" xWindow="1911" yWindow="-9" windowWidth="1938" windowHeight="1038" activeSheetId="77"/>
    <customWorkbookView name="Lamanosava Yuliya - Widok osobisty" guid="{611418F1-50C3-431F-9FAB-6CAE13DD779D}" mergeInterval="0" personalView="1" maximized="1" xWindow="-8" yWindow="-8" windowWidth="1936" windowHeight="1048" activeSheetId="46"/>
    <customWorkbookView name="Gadomska Barbara - Widok osobisty" guid="{3EF46B4B-B837-4EE3-9C84-E71148C61BBF}" mergeInterval="0" personalView="1" maximized="1" xWindow="-8" yWindow="-8" windowWidth="1936" windowHeight="1048" activeSheetId="75"/>
    <customWorkbookView name="Boczkowska Dorota - Widok osobisty" guid="{F45601C8-0E4D-4C6D-B54D-DD4C2824C598}" mergeInterval="0" personalView="1" maximized="1" xWindow="-8" yWindow="-8" windowWidth="1936" windowHeight="1048" activeSheetId="11"/>
    <customWorkbookView name="Gniadek Paweł - Widok osobisty" guid="{EC3F6CF7-368C-4CED-95E1-77DC09A319B0}" mergeInterval="0" personalView="1" maximized="1" xWindow="-8" yWindow="-8" windowWidth="1936" windowHeight="1048" activeSheetId="1"/>
    <customWorkbookView name="Tytkowska Monika - Widok osobisty" guid="{C615366A-D252-497D-8E51-5963F7C5EFE5}" mergeInterval="0" personalView="1" maximized="1" xWindow="1912" yWindow="-8" windowWidth="1936" windowHeight="1048" activeSheetId="88"/>
    <customWorkbookView name="Martyna Masłyka - Widok osobisty" guid="{C08E2D14-45A4-4C0A-B1A6-429A6CBF77CC}" mergeInterval="0" personalView="1" maximized="1" xWindow="-8" yWindow="-8" windowWidth="1936" windowHeight="1048" activeSheetId="70"/>
    <customWorkbookView name="Nowak Aneta - Widok osobisty" guid="{AACBF55F-414B-44B8-B126-D82AF4534E22}" mergeInterval="0" personalView="1" maximized="1" xWindow="-8" yWindow="-8" windowWidth="1936" windowHeight="1048" activeSheetId="39"/>
    <customWorkbookView name="Bińkowska Elżbieta - Widok osobisty" guid="{8BA4A458-E398-4A35-86E6-434AD9814AE5}" mergeInterval="0" personalView="1" maximized="1" xWindow="-8" yWindow="-8" windowWidth="1936" windowHeight="1048" activeSheetId="32"/>
    <customWorkbookView name="Maj Agnieszka - Widok osobisty" guid="{7FF819E3-9EE3-4879-B339-9B0DFA5C72BB}" mergeInterval="0" personalView="1" maximized="1" xWindow="-8" yWindow="-8" windowWidth="1936" windowHeight="1048" activeSheetId="72"/>
    <customWorkbookView name="Kozicka Hanna - Widok osobisty" guid="{519CAF49-1003-4813-9C20-2CDC14EC51AF}" mergeInterval="0" personalView="1" maximized="1" xWindow="-8" yWindow="-8" windowWidth="1936" windowHeight="1048" activeSheetId="80"/>
    <customWorkbookView name="Ostrowska Marzenna - Widok osobisty" guid="{3AA2255E-0C91-4ECE-83AE-DC2D4379AF80}" mergeInterval="0" personalView="1" maximized="1" windowWidth="1149" windowHeight="706" activeSheetId="2"/>
    <customWorkbookView name="Mucha Joanna - Widok osobisty" guid="{1D4AFF1D-D4DF-4CAB-8DE9-AEF55D821C73}" mergeInterval="0" personalView="1" maximized="1" windowWidth="1894" windowHeight="783" activeSheetId="40"/>
    <customWorkbookView name="Lisieska Magdalena - Widok osobisty" guid="{19E79188-920A-4E09-AB35-6BA2F418E378}" mergeInterval="0" personalView="1" maximized="1" xWindow="-8" yWindow="-8" windowWidth="1936" windowHeight="1048" activeSheetId="61"/>
    <customWorkbookView name="Reguła Magdalena - Widok osobisty" guid="{F0CD8685-BDD1-46A9-B8B1-7DE5D10898F6}" mergeInterval="0" personalView="1" maximized="1" windowWidth="1916" windowHeight="803" activeSheetId="57"/>
    <customWorkbookView name="Kierył Renata - Widok osobisty" guid="{380F98EF-3AFA-4349-B6B9-2740A9A12933}" mergeInterval="0" personalView="1" maximized="1" xWindow="-14" yWindow="-14" windowWidth="3868" windowHeight="2080" activeSheetId="88"/>
    <customWorkbookView name="Ewelina Kądrowska - Widok osobisty" guid="{3DD98B33-9308-45E5-A7D3-E51A1978C626}" mergeInterval="0" personalView="1" maximized="1" xWindow="1912" yWindow="-8" windowWidth="1936" windowHeight="1056" activeSheetId="74"/>
    <customWorkbookView name="Aneta Olton - Widok osobisty" guid="{415084A7-557B-46D7-9964-5FB9755036FF}" mergeInterval="0" personalView="1" maximized="1" xWindow="-8" yWindow="-8" windowWidth="1936" windowHeight="1048" activeSheetId="72"/>
    <customWorkbookView name="Lenicka-Bajer Grażyna - Widok osobisty" guid="{A27B0213-3A67-42A7-8B7E-1E71801AB9F7}" mergeInterval="0" personalView="1" maximized="1" xWindow="-8" yWindow="-8" windowWidth="1936" windowHeight="1048" activeSheetId="9"/>
    <customWorkbookView name="Lenarcik Agnieszka - Widok osobisty" guid="{5426F0D0-0B6A-46DB-A735-09ED9511B03E}" mergeInterval="0" personalView="1" maximized="1" xWindow="-8" yWindow="-8" windowWidth="1936" windowHeight="1048" activeSheetId="13"/>
    <customWorkbookView name="Janota Justyna - Widok osobisty" guid="{4872FBCD-C1AD-4C1F-A4CC-084A2F2492B2}" mergeInterval="0" personalView="1" maximized="1" xWindow="1912" yWindow="-8" windowWidth="1936" windowHeight="1048" activeSheetId="29"/>
    <customWorkbookView name="Bilska Anita - Widok osobisty" guid="{41FDE1BB-4AA5-4152-8302-A66394F933EC}" mergeInterval="0" personalView="1" maximized="1" xWindow="-8" yWindow="-8" windowWidth="1936" windowHeight="1048" activeSheetId="22"/>
    <customWorkbookView name="Szybowska Magdalena - Widok osobisty" guid="{C5782783-0AC9-4382-8163-9F49F4EE2A4F}" mergeInterval="0" personalView="1" maximized="1" xWindow="1912" yWindow="-8" windowWidth="1936" windowHeight="1048" activeSheetId="59"/>
    <customWorkbookView name="Morawska Renata - Widok osobisty" guid="{8DE7316D-C06D-479F-B853-8B42ED8575BD}" mergeInterval="0" personalView="1" maximized="1" xWindow="1912" yWindow="-8" windowWidth="1936" windowHeight="1048" activeSheetId="48"/>
    <customWorkbookView name="Kądrowska Ewelina - Widok osobisty" guid="{FA473812-BFB3-455D-AFE4-036EE6BB8FA9}" mergeInterval="0" personalView="1" maximized="1" xWindow="1912" yWindow="-8" windowWidth="1936" windowHeight="1048" activeSheetId="5"/>
    <customWorkbookView name="Kikolska Magdalena - Widok osobisty" guid="{5EE5F62B-7E72-4880-AC1B-8B45DC16E98F}" mergeInterval="0" personalView="1" maximized="1" xWindow="1912" yWindow="-8" windowWidth="1936" windowHeight="1048" activeSheetId="4"/>
    <customWorkbookView name="Pajurkowska Michalina - Widok osobisty" guid="{7B65BE4E-A6A7-4E45-A59D-33C4F120CEF7}" mergeInterval="0" personalView="1" maximized="1" xWindow="-8" yWindow="-8" windowWidth="1936" windowHeight="1048" activeSheetId="6"/>
    <customWorkbookView name="Dragan Maria - Widok osobisty" guid="{37C47983-F699-4181-B8BC-7A347A2B941C}" mergeInterval="0" personalView="1" maximized="1" xWindow="1912" yWindow="-8" windowWidth="1936" windowHeight="1048" activeSheetId="20"/>
    <customWorkbookView name="Szuba Małgorzata - Widok osobisty" guid="{3CE93BF5-87F1-440C-91A7-A9F22C840CD4}" mergeInterval="0" personalView="1" maximized="1" xWindow="-14" yWindow="-14" windowWidth="3868" windowHeight="2080" activeSheetId="17"/>
    <customWorkbookView name="Skoczyńska Anna - Widok osobisty" guid="{4799A64E-6BFC-4049-BBB6-3733B85E4E0C}" mergeInterval="0" personalView="1" maximized="1" xWindow="1912" yWindow="-8" windowWidth="1936" windowHeight="1048" activeSheetId="88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W25" i="88" l="1"/>
  <c r="FS25" i="88"/>
  <c r="FS17" i="88"/>
  <c r="FO25" i="88"/>
  <c r="FO17" i="88"/>
  <c r="FM25" i="88"/>
  <c r="FM17" i="88"/>
  <c r="G580" i="88" l="1"/>
  <c r="FN24" i="88" l="1"/>
  <c r="FN23" i="88"/>
  <c r="FT21" i="88"/>
  <c r="FP21" i="88"/>
  <c r="FV17" i="88"/>
  <c r="FT17" i="88"/>
  <c r="FR17" i="88"/>
  <c r="FP17" i="88"/>
  <c r="FN17" i="88"/>
  <c r="FL17" i="88"/>
  <c r="FT22" i="88" l="1"/>
  <c r="FP22" i="88"/>
  <c r="FN22" i="88"/>
  <c r="FT18" i="88"/>
  <c r="FP18" i="88"/>
  <c r="F414" i="88" l="1"/>
  <c r="E414" i="88"/>
  <c r="C414" i="88"/>
  <c r="E600" i="88"/>
  <c r="FN25" i="88"/>
  <c r="B414" i="88"/>
  <c r="H414" i="88"/>
  <c r="D414" i="88"/>
  <c r="E580" i="88"/>
  <c r="F580" i="88"/>
  <c r="H580" i="88" s="1"/>
  <c r="G414" i="88"/>
  <c r="FT25" i="88"/>
  <c r="FP25" i="88"/>
  <c r="FR25" i="88"/>
  <c r="FL25" i="88"/>
  <c r="FV25" i="88"/>
  <c r="F600" i="88" l="1"/>
  <c r="I414" i="88"/>
</calcChain>
</file>

<file path=xl/sharedStrings.xml><?xml version="1.0" encoding="utf-8"?>
<sst xmlns="http://schemas.openxmlformats.org/spreadsheetml/2006/main" count="676" uniqueCount="457">
  <si>
    <t>Załącznik nr 21</t>
  </si>
  <si>
    <t>ŚRODKI TRWAŁE</t>
  </si>
  <si>
    <t>Rzeczowy majątek trwały</t>
  </si>
  <si>
    <t>Grunty</t>
  </si>
  <si>
    <t>w tym: Grunty stanowiące własność jednostki samorządu terytorialnego, przekazane w użytkowanie wieczyste innym podmiotom</t>
  </si>
  <si>
    <t>Budynki, lokale i obiekty inżynierii lądowej i wodnej</t>
  </si>
  <si>
    <t>Urządzenia techniczne i maszyny</t>
  </si>
  <si>
    <t>Środki transportu</t>
  </si>
  <si>
    <t>Inne środki trwałe</t>
  </si>
  <si>
    <t>Środki trwałe w budowie (inwestycje) oraz zaliczki na poczet inwestycji</t>
  </si>
  <si>
    <t>RAZEM</t>
  </si>
  <si>
    <t>Wartość początkowa</t>
  </si>
  <si>
    <t>Stan na początek roku</t>
  </si>
  <si>
    <t>Zwiększenia, w tym:</t>
  </si>
  <si>
    <t>Nabycie</t>
  </si>
  <si>
    <t>Inne</t>
  </si>
  <si>
    <t>Przemieszczenia</t>
  </si>
  <si>
    <t>Zmniejszenia, w tym:</t>
  </si>
  <si>
    <t>Likwidacja i sprzedaż</t>
  </si>
  <si>
    <t>Stan na koniec roku</t>
  </si>
  <si>
    <t>Umorzenie</t>
  </si>
  <si>
    <t>Amortyzacja okresu</t>
  </si>
  <si>
    <t>Odpisy aktualizujące</t>
  </si>
  <si>
    <t>Zwiększenia</t>
  </si>
  <si>
    <t>Zmniejszenia</t>
  </si>
  <si>
    <t>Wartość netto</t>
  </si>
  <si>
    <t xml:space="preserve">II.1.1.b. Wartości niematerialne i prawne  - zmiany w ciągu roku obrotowego </t>
  </si>
  <si>
    <t>WARTOŚCI NIEMATERIALNE I PRAWNE</t>
  </si>
  <si>
    <t>Wartości niematerialne i prawne ogółem</t>
  </si>
  <si>
    <t xml:space="preserve">II.1.1.c. Informacja o zasobach dóbr kultury (zabytkach) </t>
  </si>
  <si>
    <t>Wyszczególnienie</t>
  </si>
  <si>
    <t>Zabytki ruchome (w szczególności: dzieła sztuk plastycznych, rzemiosła artystycznego, numizmaty, pamiątki historyczne, materiały biblioteczne, instrumenty muzyczne, wytwory sztuki ludowej)</t>
  </si>
  <si>
    <t>Zabytki nieruchome (w szczególności: dzieła architektury i budownictwa, pomniki, tablice pamiątkowe, cmentarze, parki i ogrody, obiekty techniki)</t>
  </si>
  <si>
    <t>Zabytki archeologiczne (w szczególności: pozostałości terenowe pradziejowego i historycznego osadnictwa, kurhany, relikty działalności gospodarczej, religijnej i artystycznej)</t>
  </si>
  <si>
    <t>Ogółem</t>
  </si>
  <si>
    <t>Wartość początkowa na początek roku</t>
  </si>
  <si>
    <t>1. Zakup</t>
  </si>
  <si>
    <t>2. Inne</t>
  </si>
  <si>
    <t>1. Sprzedaż</t>
  </si>
  <si>
    <t xml:space="preserve">2. Przekazanie </t>
  </si>
  <si>
    <t>3. Inne (likwidacja)</t>
  </si>
  <si>
    <t xml:space="preserve">Wartość początkowa na koniec roku </t>
  </si>
  <si>
    <t xml:space="preserve">Odpisy aktualizujące </t>
  </si>
  <si>
    <t>Odpisy na początek roku</t>
  </si>
  <si>
    <t>Odpisy na koniec roku</t>
  </si>
  <si>
    <t xml:space="preserve">II.1.2. Aktualna wartość rynkowa środków trwałych, o ile jednostka dysponuje takimi informacjami </t>
  </si>
  <si>
    <t>Treść</t>
  </si>
  <si>
    <t>Uwagi</t>
  </si>
  <si>
    <t xml:space="preserve">Środki trwałe </t>
  </si>
  <si>
    <t>w tym:</t>
  </si>
  <si>
    <t>Dobra kultury</t>
  </si>
  <si>
    <t xml:space="preserve"> II.1.3. Odpisy aktualizujące wartość długoterminowych aktywów</t>
  </si>
  <si>
    <t>Długoterminowe aktywa niefinansowe</t>
  </si>
  <si>
    <t>Długoterminowe aktywa finansowe</t>
  </si>
  <si>
    <t>Wartości niematerialne i prawne</t>
  </si>
  <si>
    <t>Rzeczowe aktywa trwałe</t>
  </si>
  <si>
    <t>Należności długoterminowe</t>
  </si>
  <si>
    <t>Nieruchomości inwestycyjne</t>
  </si>
  <si>
    <t>Wartość mienia zlikwidowanych jednostek</t>
  </si>
  <si>
    <t>Akcje i udziały</t>
  </si>
  <si>
    <t>Inne  papiery wartościowe</t>
  </si>
  <si>
    <t>Inne długoterminowe aktywa finansowe</t>
  </si>
  <si>
    <t>Kwota dokonanych w trakcie roku obrotowego odpisów aktualizujących</t>
  </si>
  <si>
    <t>Kwota zmniejszeń odpisów aktualizujących w trakcie roku obrotowego</t>
  </si>
  <si>
    <t xml:space="preserve">II. 1.4. Grunty użytkowane wieczyście </t>
  </si>
  <si>
    <t>Wartość gruntów użytkowanych wieczyście</t>
  </si>
  <si>
    <t xml:space="preserve">II.1.5.Wartość nieamortyzowanych lub nieumarzanych przez jednostkę środków trwałych, używanych na podstawie umów najmu, dzierżawy i innych umów, w tym z tytułu umów leasingu </t>
  </si>
  <si>
    <t>Wartość nieamortyzowanych lub nieumarzanych przez jednostkę środków trwałych, używanych na podstawie umów najmu, dzierżawy i innych umów, w tym z tytułu umów leasingu (ewidencja pozabilansowa)</t>
  </si>
  <si>
    <t>II.1.6. Liczba i wartość posiadanych akcji i udziałów</t>
  </si>
  <si>
    <t xml:space="preserve"> </t>
  </si>
  <si>
    <t>Liczba udziałów / akcji</t>
  </si>
  <si>
    <t>Udział w kapitale własnym (%)</t>
  </si>
  <si>
    <t>Wartość brutto udziałów/ akcji</t>
  </si>
  <si>
    <t>Odpis</t>
  </si>
  <si>
    <t>Wartość bilansowa udziałów/akcji</t>
  </si>
  <si>
    <r>
      <t xml:space="preserve">Zysk/(strata) netto za rok zakończony dnia 31 grudnia </t>
    </r>
    <r>
      <rPr>
        <b/>
        <sz val="10"/>
        <rFont val="Calibri"/>
        <family val="2"/>
        <charset val="238"/>
      </rPr>
      <t>bieżącego roku</t>
    </r>
  </si>
  <si>
    <r>
      <t>Kapitały własne na dzień 31 grudnia</t>
    </r>
    <r>
      <rPr>
        <b/>
        <sz val="10"/>
        <rFont val="Calibri"/>
        <family val="2"/>
        <charset val="238"/>
      </rPr>
      <t xml:space="preserve"> bieżącego roku</t>
    </r>
  </si>
  <si>
    <r>
      <t>Stan na</t>
    </r>
    <r>
      <rPr>
        <b/>
        <sz val="10"/>
        <rFont val="Calibri"/>
        <family val="2"/>
        <charset val="238"/>
      </rPr>
      <t xml:space="preserve"> koniec roku</t>
    </r>
  </si>
  <si>
    <t>Nazwa podmiotu</t>
  </si>
  <si>
    <t>1.</t>
  </si>
  <si>
    <t>2.</t>
  </si>
  <si>
    <t>…</t>
  </si>
  <si>
    <t>Razem</t>
  </si>
  <si>
    <t>Zysk/(strata) netto za rok zakończony dnia 31 grudnia poprzedniego roku</t>
  </si>
  <si>
    <t>Kapitały własne na dzień 31 grudnia poprzedniego roku</t>
  </si>
  <si>
    <t xml:space="preserve">II.1.7. Odpisy aktualizujące wartość należności </t>
  </si>
  <si>
    <t>Wyszczególnienie odpisów z tytułu</t>
  </si>
  <si>
    <t>Zmiany stanu odpisów w ciągu roku obrotowego</t>
  </si>
  <si>
    <t>Wykorzystanie *</t>
  </si>
  <si>
    <t>Rozwiązanie **</t>
  </si>
  <si>
    <r>
      <t>Należności długoterminowe</t>
    </r>
    <r>
      <rPr>
        <sz val="10"/>
        <rFont val="Calibri"/>
        <family val="2"/>
        <charset val="238"/>
      </rPr>
      <t>:</t>
    </r>
  </si>
  <si>
    <t xml:space="preserve"> w tym należności finansowe (pożyczki zagrożone)</t>
  </si>
  <si>
    <t>2</t>
  </si>
  <si>
    <r>
      <t>Należności krótkoterminowe</t>
    </r>
    <r>
      <rPr>
        <sz val="10"/>
        <rFont val="Calibri"/>
        <family val="2"/>
        <charset val="238"/>
      </rPr>
      <t>:</t>
    </r>
  </si>
  <si>
    <t>w tym należności finansowe (pożyczki zagrożone)</t>
  </si>
  <si>
    <t>3</t>
  </si>
  <si>
    <t>Należności alimentacyjne</t>
  </si>
  <si>
    <t>Razem:</t>
  </si>
  <si>
    <r>
      <t xml:space="preserve">* </t>
    </r>
    <r>
      <rPr>
        <b/>
        <u/>
        <sz val="10"/>
        <rFont val="Calibri"/>
        <family val="2"/>
        <charset val="238"/>
      </rPr>
      <t>Wykorzystanie odpisu</t>
    </r>
    <r>
      <rPr>
        <sz val="10"/>
        <rFont val="Calibri"/>
        <family val="2"/>
        <charset val="238"/>
      </rPr>
      <t xml:space="preserve"> następuje, gdy należność objęta odpisem zostanie umorzona, przedawni się lub zostanie uznana za nieściągalną (art 35b ust 3 UoR).</t>
    </r>
  </si>
  <si>
    <r>
      <t xml:space="preserve">** </t>
    </r>
    <r>
      <rPr>
        <b/>
        <u/>
        <sz val="10"/>
        <rFont val="Calibri"/>
        <family val="2"/>
        <charset val="238"/>
      </rPr>
      <t>Rozwiązanie odpisu</t>
    </r>
    <r>
      <rPr>
        <sz val="10"/>
        <rFont val="Calibri"/>
        <family val="2"/>
        <charset val="238"/>
      </rPr>
      <t xml:space="preserve"> następuje, gdy ustanie przyczyna, dla której dokonano odpis aktualizujący (art 35c UoR) - nastąpiła zapłata lub utworzony odpis stał się zbędny.</t>
    </r>
  </si>
  <si>
    <t xml:space="preserve">II.1.8. Rezerwy na zobowiązania - zmiany w ciągu roku obrotowego </t>
  </si>
  <si>
    <t>Kategoria</t>
  </si>
  <si>
    <t xml:space="preserve">Stan na początek roku </t>
  </si>
  <si>
    <t>Utworzone</t>
  </si>
  <si>
    <t>Wykorzystane</t>
  </si>
  <si>
    <t xml:space="preserve">Rozwiązane </t>
  </si>
  <si>
    <t xml:space="preserve">Stan na koniec roku </t>
  </si>
  <si>
    <t>Rezerwa na straty z tytułu udzielonych gwarancji i poręczeń</t>
  </si>
  <si>
    <t>Rezerwy na odszkodowania z tytułu naruszenia zasady pierwszeństwa</t>
  </si>
  <si>
    <t xml:space="preserve">Rezerwy za grunty wydzielone pod drogi </t>
  </si>
  <si>
    <t xml:space="preserve">Rezerwy za wywłaszczenie nieruchomości  </t>
  </si>
  <si>
    <r>
      <t xml:space="preserve">Rezerwy na odszkodowania za nieruchomości warszawskie </t>
    </r>
    <r>
      <rPr>
        <sz val="10"/>
        <rFont val="Calibri"/>
        <family val="2"/>
        <charset val="238"/>
      </rPr>
      <t xml:space="preserve">(DEKRET BIERUTA z dnia 26 października 1945r.) </t>
    </r>
    <r>
      <rPr>
        <b/>
        <sz val="10"/>
        <rFont val="Book Antiqua"/>
        <family val="1"/>
        <charset val="238"/>
      </rPr>
      <t/>
    </r>
  </si>
  <si>
    <t xml:space="preserve">Rezerwy na odszkodowania związane z uchwaleniem planu miejscowego zagospodarowania </t>
  </si>
  <si>
    <t xml:space="preserve">Rezerwy za grunty zajęte pod drogi </t>
  </si>
  <si>
    <r>
      <t>Rezerwy za grunty przejęte pod drogi w oparciu o tzw. Specustawę</t>
    </r>
    <r>
      <rPr>
        <sz val="10"/>
        <color indexed="8"/>
        <rFont val="Calibri"/>
        <family val="2"/>
        <charset val="238"/>
      </rPr>
      <t xml:space="preserve"> </t>
    </r>
  </si>
  <si>
    <r>
      <t xml:space="preserve">na odszkodowania z tytułu bezumownego korzystania z </t>
    </r>
    <r>
      <rPr>
        <b/>
        <sz val="10"/>
        <rFont val="Calibri"/>
        <family val="2"/>
        <charset val="238"/>
      </rPr>
      <t>nieruchomości</t>
    </r>
  </si>
  <si>
    <t>Inne rezerwy:</t>
  </si>
  <si>
    <t>o zasiedzenie</t>
  </si>
  <si>
    <t>z tyt. zwrotu nieruchomości</t>
  </si>
  <si>
    <t>za niedostarczenie lokalu socjalnego</t>
  </si>
  <si>
    <t>odszkod. z tytułu decyzji sprzedażowych lokali oraz z tytułu utraty wartości sprzedanych lokali, zapłaty za wykup lokalu użytkowego</t>
  </si>
  <si>
    <t>z tyt. wypadku (szkoda komunikacyjna, osobowa)</t>
  </si>
  <si>
    <t>z tyt. odmowy wydania zezwolenia</t>
  </si>
  <si>
    <t>z tyt. poniesionych nakładów</t>
  </si>
  <si>
    <t>z tyt. wydania decyzji z naruszeniem prawa lub nieważności decyzji</t>
  </si>
  <si>
    <t>z tyt. utraty praw własności</t>
  </si>
  <si>
    <t>z tyt. przewlekłości postępowania sądowego</t>
  </si>
  <si>
    <t>z tyt. zbycia wywłaszczonej nieruchomości</t>
  </si>
  <si>
    <t>kary umowne</t>
  </si>
  <si>
    <t>za użytkowanie wieczyste</t>
  </si>
  <si>
    <t>odszkodowanie za naruszenie dóbr osobistych</t>
  </si>
  <si>
    <t>roszczenia pracownicze z tyt. rozwiązania umowy</t>
  </si>
  <si>
    <t>odszkodowanie za szkodę wyrządzoną, nie wykonanie prawa pierwokupu</t>
  </si>
  <si>
    <t>odszk. o unieważnienie umowy, przedłużenie okresu umowy, rozwiązanie umowy</t>
  </si>
  <si>
    <t>odszkod. z tyt. umowy dzierżawy</t>
  </si>
  <si>
    <t>odszkod. z tytułu utraty wartości nieruchomości</t>
  </si>
  <si>
    <t>pozostałe</t>
  </si>
  <si>
    <t>RAZEM:</t>
  </si>
  <si>
    <t>II.1.9. Zobowiązania długoterminowe według zapadalności</t>
  </si>
  <si>
    <t>Zobowiązania finansowe</t>
  </si>
  <si>
    <t>·            powyżej 1 roku do 3 lat</t>
  </si>
  <si>
    <t>·            powyżej 3 do 5 lat</t>
  </si>
  <si>
    <t>·            powyżej 5 lat</t>
  </si>
  <si>
    <t>Pozostałe zobowiązania długoterminowe wobec jednostek powiązanych</t>
  </si>
  <si>
    <t>Pozostałe zobowiązania długoterminowe  wobec pozostałych jednostek</t>
  </si>
  <si>
    <t xml:space="preserve">RAZEM:                                    </t>
  </si>
  <si>
    <t xml:space="preserve">II.1.10. Kwota zobowiązań w sytuacji gdy jednostka  kwalifikuje umowy leasingu  zgodnie z przepisami podatkowymi (leasing operacyjny), a wg przepisów o rachunkowości byłby to leasing finansowy lub zwrotny </t>
  </si>
  <si>
    <t>Tytuł zobowiązania</t>
  </si>
  <si>
    <t>Zobowiązania z tytułu leasingu finansowego</t>
  </si>
  <si>
    <t>Zobowiązania z tytułu leasingu zwrotnego</t>
  </si>
  <si>
    <t>II.1.11. Zobowiązania zabezpieczone na majątku jednostki</t>
  </si>
  <si>
    <t>Rodzaj (forma) zabezpieczenia</t>
  </si>
  <si>
    <t>Kwota</t>
  </si>
  <si>
    <t>w tym na aktywach</t>
  </si>
  <si>
    <t>zobowiązania</t>
  </si>
  <si>
    <t>zabezpieczenia</t>
  </si>
  <si>
    <t>trwałych</t>
  </si>
  <si>
    <t>obrotowych</t>
  </si>
  <si>
    <t>Stan na początek roku:</t>
  </si>
  <si>
    <t>Hipoteka</t>
  </si>
  <si>
    <t>Zastaw (w tym rejestrowy lub skarbowy)</t>
  </si>
  <si>
    <t>Weksel</t>
  </si>
  <si>
    <t>Inne, w tym:</t>
  </si>
  <si>
    <t>Stan na koniec  roku:</t>
  </si>
  <si>
    <t xml:space="preserve">II.1.12.a. Pozabilansowe zabezpieczenia, w tym również udzielone przez jednostkę gwarancje i poręczenia, także wekslowe </t>
  </si>
  <si>
    <t>Tytuł</t>
  </si>
  <si>
    <t>Opis charakteru zobowiązania warunkowego, w tym czy zabezpieczone na majątku jednostki</t>
  </si>
  <si>
    <t>Zabezpieczenia w postaci weksli</t>
  </si>
  <si>
    <r>
      <t>Poręczenia</t>
    </r>
    <r>
      <rPr>
        <sz val="10"/>
        <color indexed="8"/>
        <rFont val="Calibri"/>
        <family val="2"/>
        <charset val="238"/>
      </rPr>
      <t>, w tym:</t>
    </r>
  </si>
  <si>
    <t>utworzone rezerwy bilansowe</t>
  </si>
  <si>
    <t>Gwarancje</t>
  </si>
  <si>
    <t xml:space="preserve">Kaucje i wadia </t>
  </si>
  <si>
    <t xml:space="preserve">Nieuznane roszczenia wierzycieli </t>
  </si>
  <si>
    <t>Z tytułu zawartej, lecz jeszcze niewykonanej umowy</t>
  </si>
  <si>
    <t>Umowy wsparcia</t>
  </si>
  <si>
    <t xml:space="preserve">II.1.12.b. Wykaz spraw spornych z tytułu zobowiązań warunkowych </t>
  </si>
  <si>
    <t>Tytuł zobowiązania warunkowego</t>
  </si>
  <si>
    <t xml:space="preserve"> na odszkodowania z tytułu naruszenia zasady pierwszeństwa</t>
  </si>
  <si>
    <t xml:space="preserve">za grunty wydzielone pod drogi </t>
  </si>
  <si>
    <t xml:space="preserve"> za wywłaszczenie nieruchomości  </t>
  </si>
  <si>
    <r>
      <t xml:space="preserve">na odszkodowania za nieruchomości warszawskie </t>
    </r>
    <r>
      <rPr>
        <sz val="10"/>
        <rFont val="Calibri"/>
        <family val="2"/>
        <charset val="238"/>
      </rPr>
      <t>(DEKRET BIERUTA z dnia 26 października 1945r.)</t>
    </r>
  </si>
  <si>
    <t xml:space="preserve">na odszkodowania związane z uchwaleniem planu miejscowego zagospodarowania </t>
  </si>
  <si>
    <t xml:space="preserve"> za grunty zajęte pod drogi</t>
  </si>
  <si>
    <r>
      <t xml:space="preserve"> za grunty przejęte pod drogi w oparciu o tzw. Specustawę</t>
    </r>
    <r>
      <rPr>
        <sz val="10"/>
        <color indexed="8"/>
        <rFont val="Calibri"/>
        <family val="2"/>
        <charset val="238"/>
      </rPr>
      <t xml:space="preserve"> </t>
    </r>
  </si>
  <si>
    <t>Inne sprawy sporne:</t>
  </si>
  <si>
    <t xml:space="preserve">II.1.13.a. Rozliczenia międzyokresowe czynne </t>
  </si>
  <si>
    <t>Rozliczenia międzyokresowe czynne</t>
  </si>
  <si>
    <t>Razem długoterminowe</t>
  </si>
  <si>
    <t>Czynne rozliczenia międzyokresowe kosztów stanowiące różnicę między wartością otrzymanych finansowych składników aktywów a zobowiązaniem zapłaty za nie</t>
  </si>
  <si>
    <t>Druki komunikacyjne i tablice rejestracyjne</t>
  </si>
  <si>
    <t>Koszty konserwacji i remontów</t>
  </si>
  <si>
    <r>
      <t>Koszty mediów, dystrybucja energii</t>
    </r>
    <r>
      <rPr>
        <sz val="10"/>
        <rFont val="Calibri"/>
        <family val="2"/>
        <charset val="238"/>
      </rPr>
      <t xml:space="preserve"> (dot. oświetlenia ulic, sygnalizacji świetlnej...)</t>
    </r>
  </si>
  <si>
    <t>Licencje, opłaty serwisowe, wsparcie techniczne (programy komputerowe)</t>
  </si>
  <si>
    <t>Abonamenty</t>
  </si>
  <si>
    <t>Ubezpieczenia</t>
  </si>
  <si>
    <t>Prenumeraty</t>
  </si>
  <si>
    <t xml:space="preserve">Najem lokali </t>
  </si>
  <si>
    <t>Razem krótkoterminowe</t>
  </si>
  <si>
    <t>Prenumeraty, publikatory aktów prawnych</t>
  </si>
  <si>
    <t xml:space="preserve">Inne </t>
  </si>
  <si>
    <t xml:space="preserve">II.1.13.b. Rozliczenia międzyokresowe przychodów i rozliczenia międzyokresowe bierne </t>
  </si>
  <si>
    <t>Rozliczenia międzyokresowe</t>
  </si>
  <si>
    <t>Rozliczenia międzyokresowe przychodów, w tym:</t>
  </si>
  <si>
    <t>przychody za zajęcie pasa drogowego</t>
  </si>
  <si>
    <t>przychody z tyt. użytkowania wieczystego</t>
  </si>
  <si>
    <t>przychody z tyt. przekształcenia użytkowania wieczystego w prawo własności</t>
  </si>
  <si>
    <t>wykup lokali, budynków</t>
  </si>
  <si>
    <t>sprzedaż lokali mieszkaniowych, użytkowych</t>
  </si>
  <si>
    <t xml:space="preserve">wpłaty z ZUS za  pensjonariuszy </t>
  </si>
  <si>
    <t>Rozliczenia międzyokresowe kosztów bierne</t>
  </si>
  <si>
    <t>naprawy gwarancyjne</t>
  </si>
  <si>
    <t xml:space="preserve">usługi wykonane a niezafakturowane </t>
  </si>
  <si>
    <t>w tym: koszty mediów</t>
  </si>
  <si>
    <t>II.1.14. Łączna kwota otrzymanych przez jednostkę gwarancji i poręczeń niewykazanych w bilansie</t>
  </si>
  <si>
    <t>Otrzymane poręczenia i gwarancje</t>
  </si>
  <si>
    <t>II.1.15. Informacja o kwocie wypłaconych środków pieniężnych na świadczenia pracownicze*</t>
  </si>
  <si>
    <t>Kwota wypłaty
 w roku poprzednim</t>
  </si>
  <si>
    <t>Kwota wypłaty
 w roku bieżącym</t>
  </si>
  <si>
    <t>Świadczenia pracownicze</t>
  </si>
  <si>
    <t>* płatności wynikające z obowiązku wykonania świadczeń na rzecz pracowników (odprawy emerytalne i rentowe, odprawy pośmiertne, ekwiwalent za urlop, nagrody jubileuszowe)</t>
  </si>
  <si>
    <t>II.1.16. Inne informacje</t>
  </si>
  <si>
    <t>II.1.16.a. Inwestycje finansowe długoterminowe i krótkoterminowe - zmiany w ciągu roku obrotowego</t>
  </si>
  <si>
    <t>Aktywa finansowe</t>
  </si>
  <si>
    <t xml:space="preserve">Długoterminowe aktywa finansowe </t>
  </si>
  <si>
    <t xml:space="preserve">Krótkoterminowe aktywa finansowe </t>
  </si>
  <si>
    <t xml:space="preserve">Akcje i udziały </t>
  </si>
  <si>
    <t>Inne papiery wartościowe</t>
  </si>
  <si>
    <t>Środki trwałe będące w użytkowaniu przez Spółkę do czasu wniesienia ich aportem do Spółki</t>
  </si>
  <si>
    <t xml:space="preserve">Inne papiery wartościowe  </t>
  </si>
  <si>
    <t>Inne krótkoterminowe aktywa finansowe</t>
  </si>
  <si>
    <r>
      <t xml:space="preserve">Wartość początkowa na początek </t>
    </r>
    <r>
      <rPr>
        <b/>
        <sz val="10"/>
        <rFont val="Calibri"/>
        <family val="2"/>
        <charset val="238"/>
      </rPr>
      <t>roku</t>
    </r>
  </si>
  <si>
    <t>-  przeszacowanie</t>
  </si>
  <si>
    <t>-  nabycie</t>
  </si>
  <si>
    <t>-  przeniesienie</t>
  </si>
  <si>
    <t>-  przeszacowanie</t>
  </si>
  <si>
    <t>-  sprzedaż</t>
  </si>
  <si>
    <t>-  likwidacja</t>
  </si>
  <si>
    <t xml:space="preserve">-  przeniesienie </t>
  </si>
  <si>
    <t>Wartośc początkowa na koniec roku</t>
  </si>
  <si>
    <t>Odpisy z tytułu trwałej utraty wartości na początek roku</t>
  </si>
  <si>
    <t>Odpisy z tytułu trwałej utraty wartości na koniec roku</t>
  </si>
  <si>
    <r>
      <t xml:space="preserve">Wartość netto na początek </t>
    </r>
    <r>
      <rPr>
        <b/>
        <sz val="10"/>
        <rFont val="Calibri"/>
        <family val="2"/>
        <charset val="238"/>
      </rPr>
      <t>roku</t>
    </r>
  </si>
  <si>
    <r>
      <t xml:space="preserve">Wartość netto na koniec </t>
    </r>
    <r>
      <rPr>
        <b/>
        <sz val="10"/>
        <rFont val="Calibri"/>
        <family val="2"/>
        <charset val="238"/>
      </rPr>
      <t>roku</t>
    </r>
  </si>
  <si>
    <t xml:space="preserve">II.1.16.b. Należności krótkoterminowe netto </t>
  </si>
  <si>
    <t>Należności z tytułu dostaw i usług</t>
  </si>
  <si>
    <t>Należności od budżetów</t>
  </si>
  <si>
    <t>Należności z tytułu ubezpieczeń i innych świadczeń</t>
  </si>
  <si>
    <t>Pozostałe należności, w tym:</t>
  </si>
  <si>
    <t xml:space="preserve">należności dochodzone na drodze sądowej (wartość netto) </t>
  </si>
  <si>
    <t>wartość brutto</t>
  </si>
  <si>
    <t>odpis aktualizujący wartość należności dochodzonych 
na drodze sądowej</t>
  </si>
  <si>
    <t>z tytułu pożyczek mieszkaniowych.</t>
  </si>
  <si>
    <t>dochody budżetowe</t>
  </si>
  <si>
    <t>wadia i kaucje</t>
  </si>
  <si>
    <t>inne</t>
  </si>
  <si>
    <t>Rozliczenia z tytułu środków na wydatki budżetowe i z tytułu dochodów budżetowych</t>
  </si>
  <si>
    <t>II.2.1. Odpisy aktualizujące wartość zapasów</t>
  </si>
  <si>
    <t>Odpisy aktualizujące wartość zapasów na dzień bilansowy wynoszą:</t>
  </si>
  <si>
    <t>II.2.2 Koszt wytworzenia środków trwałych w budowie poniesiony w okresie</t>
  </si>
  <si>
    <t>( środki trwałe wytworzone siłami własnymi )</t>
  </si>
  <si>
    <t>Rok poprzedni</t>
  </si>
  <si>
    <r>
      <t xml:space="preserve">Rok </t>
    </r>
    <r>
      <rPr>
        <b/>
        <sz val="10"/>
        <rFont val="Calibri"/>
        <family val="2"/>
        <charset val="238"/>
      </rPr>
      <t>bieżący</t>
    </r>
  </si>
  <si>
    <t>Środki trwałe oddane do użytkowania na dzień bilansowy</t>
  </si>
  <si>
    <t>Środki trwałe w budowie na dzień bilansowy</t>
  </si>
  <si>
    <t xml:space="preserve">w tym: </t>
  </si>
  <si>
    <t>skapitalizowane odsetki</t>
  </si>
  <si>
    <t>skapitalizowane różnice kursowe</t>
  </si>
  <si>
    <t>II.2.3. Przychody lub koszty o nadzwyczajnej wartości lub które wystąpiły incydentalnie</t>
  </si>
  <si>
    <t>Obroty roku poprzedniego</t>
  </si>
  <si>
    <t>Obroty roku bieżącego</t>
  </si>
  <si>
    <t>Przychody</t>
  </si>
  <si>
    <t xml:space="preserve">o nadzwyczajnej wartości </t>
  </si>
  <si>
    <t>które wystąpiły incydentalnie</t>
  </si>
  <si>
    <t>Koszty</t>
  </si>
  <si>
    <t>II.2.4. Informacja o kwocie należności z tytułu podatków realizowanych przez organy podatkowe podległe ministrowi właściwemu do spraw finansów publicznych wykazywanych w sprawozdaniu z wykonania planu dochodów budżetowych</t>
  </si>
  <si>
    <t>Kwota należności z tytułu podatków realizowanych przez organy podatkowe podległe ministrowi właściwemu do spraw finansów publicznych wykazywanych w sprawozdaniu z wykonania planu dochodów budżetowych</t>
  </si>
  <si>
    <t>II.2.5. Inne informacje</t>
  </si>
  <si>
    <t xml:space="preserve">II.2.5.a. Struktura przychodów </t>
  </si>
  <si>
    <t>Struktura przychodów</t>
  </si>
  <si>
    <r>
      <t xml:space="preserve">Przychody netto ze sprzedaży produktów </t>
    </r>
    <r>
      <rPr>
        <sz val="10"/>
        <rFont val="Calibri"/>
        <family val="2"/>
        <charset val="238"/>
      </rPr>
      <t>w tym:</t>
    </r>
  </si>
  <si>
    <t>przychody z najmu i dzierżawy mienia związane z działalnością statutową</t>
  </si>
  <si>
    <t>opłaty za zarząd i użytkowanie wieczyste</t>
  </si>
  <si>
    <t>przychody z tyt. opłaty za bezumowne korzystanie z gruntu</t>
  </si>
  <si>
    <t>przychody z tyt. opłat za żywienie związane z działalnością statutową</t>
  </si>
  <si>
    <t>sprzedaż usług</t>
  </si>
  <si>
    <t>dotacje przedmiotowe i podmiotowe na pierwsze wyposażenie dla samorządowych zakładów budżetowych</t>
  </si>
  <si>
    <t>przychody z tytułu inwestycji liniowych</t>
  </si>
  <si>
    <t>inne (służebność gruntowa, rekompensata z tyt. utraty wartości nieruchomości, itd.)</t>
  </si>
  <si>
    <t>Zmiana stanu produktów (zwiększenie-wartość dodatnia, zmniejszenie-wartość ujemna)</t>
  </si>
  <si>
    <t xml:space="preserve">Koszt wytworzenia produktów na własne potrzeby jednostki </t>
  </si>
  <si>
    <t xml:space="preserve">Przychody netto ze sprzedaży towarów i materiałów </t>
  </si>
  <si>
    <t xml:space="preserve">Dotacje na finansowanie działalności podstawowej </t>
  </si>
  <si>
    <t xml:space="preserve">Przychody z tytułu dochodów budżetowych </t>
  </si>
  <si>
    <t>Podatki i opłaty lokalne, w tym:</t>
  </si>
  <si>
    <t>podatek od nieruchomości</t>
  </si>
  <si>
    <t>podatek od środków transportu</t>
  </si>
  <si>
    <t>podatek od czynności cywilno-prawnych</t>
  </si>
  <si>
    <t>podatek rolny, leśny</t>
  </si>
  <si>
    <t>opłata targowa</t>
  </si>
  <si>
    <t>opłata skarbowa</t>
  </si>
  <si>
    <t>Udziały w podatkach stanowiących dochód budżetu państwa, w tym:</t>
  </si>
  <si>
    <t>udział w podatku dochodowym od osób fizycznych</t>
  </si>
  <si>
    <t>udział w podatku dochodowym od osób prawnych</t>
  </si>
  <si>
    <t>Przychody z tytułu dotacji i subwencji, w tym:</t>
  </si>
  <si>
    <t>przychody z tytułu dotacji</t>
  </si>
  <si>
    <t>przychody z tytułu subwencji</t>
  </si>
  <si>
    <t>Pozostałe przychody, w tym:</t>
  </si>
  <si>
    <t>przychody związane z realizacją zadań z zakresu administracji rządowej</t>
  </si>
  <si>
    <t>przychody z tyt. odszkodowań</t>
  </si>
  <si>
    <t>przychody z tyt. opłat za pobyt (DPS, DDz, żłobki, przedszkola…)</t>
  </si>
  <si>
    <t>przychody z tyt. opłat za strefę płatnego parkowania</t>
  </si>
  <si>
    <t>przychody z tyt. mandatów</t>
  </si>
  <si>
    <t>przychody z tyt. opłat i kar za usuwanie drzew i krzewów</t>
  </si>
  <si>
    <t>przychody z tytułu porozumień między gminami</t>
  </si>
  <si>
    <t>przychody z tytułu zezwoleń na sprzedaż alkoholu</t>
  </si>
  <si>
    <t>przychody z tyt. opłat komunikacyjnych</t>
  </si>
  <si>
    <t>przychody z tyt. zajęcia pasa drogowego</t>
  </si>
  <si>
    <t>przychody z tytułu zwrotu kosztów dotacji oświatowej</t>
  </si>
  <si>
    <t>przychody z tytułu usług geodezyjno-kartograficznych</t>
  </si>
  <si>
    <t xml:space="preserve">opłaty za odpady komunalne </t>
  </si>
  <si>
    <r>
      <t>inne</t>
    </r>
    <r>
      <rPr>
        <i/>
        <strike/>
        <sz val="10"/>
        <rFont val="Calibri"/>
        <family val="2"/>
        <charset val="238"/>
      </rPr>
      <t/>
    </r>
  </si>
  <si>
    <r>
      <t xml:space="preserve">Razem: </t>
    </r>
    <r>
      <rPr>
        <sz val="10"/>
        <color indexed="8"/>
        <rFont val="Times New Roman"/>
        <family val="1"/>
        <charset val="238"/>
      </rPr>
      <t/>
    </r>
  </si>
  <si>
    <t xml:space="preserve">II.2.5.b. Struktura kosztów usług obcych </t>
  </si>
  <si>
    <t>Usługi obce</t>
  </si>
  <si>
    <t>Zakup usług remontowych  § 427</t>
  </si>
  <si>
    <t>Zakup usług zdrowotnych § 428</t>
  </si>
  <si>
    <t>Zakup usług pozostałych § 430</t>
  </si>
  <si>
    <t>Zakup usług przez jednostki s. terytorialnego od innych jednostek s. terytorialnego § 433</t>
  </si>
  <si>
    <t>Zakup usług remontowo-konserwatorskich dotyczących obiektów zabytkowych będących w użytkowaniu jednostek budżetowych § 434</t>
  </si>
  <si>
    <t>Opłaty z tytułu zakupu usług telekomunikacyjnych § 436</t>
  </si>
  <si>
    <t>Zakup usług obejmujących tłumaczenia § 438</t>
  </si>
  <si>
    <t>Zakup usług obejmujących wykonanie ekspertyz, analiz i opinii  § 439</t>
  </si>
  <si>
    <t>Opłaty za administrowanie i czynsze za budynki, lokale i pomieszczenia garażowe § 440</t>
  </si>
  <si>
    <t xml:space="preserve">II. 2.5.c. Pozostałe przychody operacyjne </t>
  </si>
  <si>
    <t>Pozostałe przychody operacyjne</t>
  </si>
  <si>
    <t xml:space="preserve">Zysk ze zbycia niefinansowych aktywów trwałych, w tym: </t>
  </si>
  <si>
    <t>sprzedaż lokali lub nieruchomości</t>
  </si>
  <si>
    <t>sprzedaż pozostałych składników majątkowych</t>
  </si>
  <si>
    <t>opłaty z tyt. przekształcenia prawa wieczystego gruntów w prawo własności</t>
  </si>
  <si>
    <t>Dotacje</t>
  </si>
  <si>
    <t>Inne przychody operacyjne, w tym:</t>
  </si>
  <si>
    <t>opłaty za dzierżawę, najem niezwiązane z działalnością statutową</t>
  </si>
  <si>
    <t>opłaty za wyżywienie niezwiązane z działalnością statutową</t>
  </si>
  <si>
    <t>kary umowne, odszkodowania</t>
  </si>
  <si>
    <t>odpisane przedawnione, nieściągnięte lub umorzone zobowiązania</t>
  </si>
  <si>
    <t>darowizny, nieodpłatnie otrzymane rzeczowe aktywa obrotowe</t>
  </si>
  <si>
    <t>rozwiązanie odpisu aktualizującego wartość należności</t>
  </si>
  <si>
    <t>rozwiązanie rezerw na zobowiązania</t>
  </si>
  <si>
    <t>rozwiązanie odpisów aktualizujących wartość  śr. trwałych, śr. trwałych w budowie oraz wartości niematerialnych i prawnych</t>
  </si>
  <si>
    <t xml:space="preserve">równowartość odpisów amortyzacyjnych od śr. trwałych oraz wartości niematerialnych i prawnych otrzymanych nieodpłatnie przez samorządowy zakład budżetowy, a także od środków trwałych oraz wartości niematerialnych i prawnych, na sfinansowanie których samorządowy zakład budżetowy otrzymał śr. pieniężne </t>
  </si>
  <si>
    <r>
      <rPr>
        <b/>
        <sz val="10"/>
        <rFont val="Calibri"/>
        <family val="2"/>
        <charset val="238"/>
      </rPr>
      <t>inne</t>
    </r>
    <r>
      <rPr>
        <sz val="10"/>
        <rFont val="Calibri"/>
        <family val="2"/>
        <charset val="238"/>
      </rPr>
      <t xml:space="preserve"> (zwroty kosztów sądowych, komorniczych lub zastępstwa procesowego, wynagrodzenie dla płatnika za terminową zapłatę, opłaty za ksero, przychody z tyt. zaokrąglenia podatków m. in. podatku VAT,  zwroty VAT z lat. ub., zwroty kosztów upomnienia, nadwyżki inwentar., sprzedaż złomu, makulatury, sprzedaż materiałów przetargowych, opłata za wyrejestrowanie pojazdu itp.)</t>
    </r>
  </si>
  <si>
    <t>II.2.5.d. Pozostałe koszty operacyjne</t>
  </si>
  <si>
    <t>Pozostałe koszty operacyjne</t>
  </si>
  <si>
    <t>Koszty inwestycji finansowych ze środków własnych samorządowych zakładów budżetowych i dochodów jednostek budżetowych gromadzonych na wydzielonym rachunku (§ 607, § 608)</t>
  </si>
  <si>
    <t xml:space="preserve">Pozostałe koszty operacyjne, w tym: </t>
  </si>
  <si>
    <t>Odpisy należności przedawnionych, umorzonych, nieściągalnych</t>
  </si>
  <si>
    <t>Aktualizacja wartości aktywów niefinansowych, w tym:</t>
  </si>
  <si>
    <t>utworzenie odpisów aktualizujących wartość śr. trwałych, śr. trwałych w budowie oraz wartości niematerialnych i prawnych</t>
  </si>
  <si>
    <t>utworzenie odpisu aktualizującego wartość nieruchomości inwestycyjnych</t>
  </si>
  <si>
    <t>utworzenie odpisu aktualizującego wartość należności</t>
  </si>
  <si>
    <t>Inne koszty operacyjne, w tym:</t>
  </si>
  <si>
    <t>umorzenie zaległości podatkowych w ramach pomocy publicznej</t>
  </si>
  <si>
    <t>utworzone rezerwy na zobowiązania</t>
  </si>
  <si>
    <t>zapłacone odszkodowania, kary i grzywny</t>
  </si>
  <si>
    <t>nieodpłatnie przekazane rzeczowe aktywa obrotowe</t>
  </si>
  <si>
    <t>inne koszty operacyjne (koszty postępowania sądowego, egzekucyjnego lub komorniczego, opłaty notarialne, skarbowe, koszty z tyt. zaokrąglenia podatków m. in. podatku VAT, niedobory inwentaryzacyjne uznane za niezawinione, odszkodowania w spawach o roszczenia ze stosunku pracy, zwrot dotacji z lat ubiegłych itp.)</t>
  </si>
  <si>
    <t xml:space="preserve">Razem:  </t>
  </si>
  <si>
    <t>II.2.5.e. Przychody finansowe</t>
  </si>
  <si>
    <t>Dywidendy i udziały w zyskach</t>
  </si>
  <si>
    <t xml:space="preserve">Odsetki, w tym: </t>
  </si>
  <si>
    <t>odsetki za zwłokę w zapłacie należności, odsetki od rat kapitałowych i zaległości w spłacie należności z tyt. wykupu lokali użytkowych,  odsetki ustawowe z wyroków sądowych, odsetki od należności podatkowych itp.</t>
  </si>
  <si>
    <t>odsetki bankowe od środków na rachunku bankowym, odsetki od lokat</t>
  </si>
  <si>
    <t xml:space="preserve">Inne, w tym: </t>
  </si>
  <si>
    <t>zysk na sprzedaży udziałów i akcji</t>
  </si>
  <si>
    <t>dodatnie różnice kursowe</t>
  </si>
  <si>
    <t>rozwiązanie odpisów aktualizujących odsetki od należności</t>
  </si>
  <si>
    <t>rozwiązanie lub zmniejszenie odpisów aktualizujących wartość długoterminowych aktywów finansowych</t>
  </si>
  <si>
    <t>umorzone zobowiązania z tytułu kredytów i pożyczek</t>
  </si>
  <si>
    <t>rozwiązanie niewykorzystanych rezerw na odsetki z tyt. spraw sądowych lub odsetek z tyt. zobowiązań</t>
  </si>
  <si>
    <t xml:space="preserve">II.2.5.f. Koszty finansowe </t>
  </si>
  <si>
    <t>odsetki od kredytów i pożyczek</t>
  </si>
  <si>
    <t>odsetki od zobowiązań</t>
  </si>
  <si>
    <t xml:space="preserve">Inne, w tym:           </t>
  </si>
  <si>
    <t>ujemne różnice kursowe</t>
  </si>
  <si>
    <t>utworzenie odpisu aktualizującego wartość długoterminowych aktywów finansowych</t>
  </si>
  <si>
    <t>utworzenie odpisu aktualizującego wartość odsetek od należności</t>
  </si>
  <si>
    <t>utworzenie rezerw na sprawy sądowe z tyt. odsetek</t>
  </si>
  <si>
    <t>umorzenie odsetek</t>
  </si>
  <si>
    <t>II.2.5.g. Istotne transakcje z podmiotami powiązanymi</t>
  </si>
  <si>
    <t>Należności</t>
  </si>
  <si>
    <t>Zobowiązania</t>
  </si>
  <si>
    <t>Spółki, w których Miasto posiada 100% udziałów, akcji w tym:</t>
  </si>
  <si>
    <t>Zakłady Opieki Zdrowotnej</t>
  </si>
  <si>
    <t>Instytucje Kultury</t>
  </si>
  <si>
    <t xml:space="preserve">II.3. Inne informacje niż wymienione powyżej, jeżeli mogłyby w istotny sposób wpłynąć na ocenę sytuacji majątkowej i finansowej oraz wynik finansowy jednostki </t>
  </si>
  <si>
    <r>
      <t xml:space="preserve">II.3.1. Informacja o stanie zatrudnienia </t>
    </r>
    <r>
      <rPr>
        <sz val="10"/>
        <color indexed="8"/>
        <rFont val="Calibri"/>
        <family val="2"/>
        <charset val="238"/>
      </rPr>
      <t>(osoby)</t>
    </r>
  </si>
  <si>
    <t>Stan zatrudnienia na koniec
 roku poprzedniego (osoby)</t>
  </si>
  <si>
    <t>Stan zatrudnienia na koniec 
roku obrotowego (osoby)</t>
  </si>
  <si>
    <t>Pracownicy ogółem</t>
  </si>
  <si>
    <t>II.3.2. Informacje o znaczących zdarzeniach dotyczących lat ubiegłych 
ujętych w sprawozdaniu finansowym roku obrotowego</t>
  </si>
  <si>
    <t>L.p.</t>
  </si>
  <si>
    <t>Opis zdarzenia</t>
  </si>
  <si>
    <t>Przyczyna ujęcia w sprawozdaniu finansowym roku obrotowego</t>
  </si>
  <si>
    <t>Wpływ na sprawozdanie finansowe</t>
  </si>
  <si>
    <t>3.</t>
  </si>
  <si>
    <t>4.</t>
  </si>
  <si>
    <t>5.</t>
  </si>
  <si>
    <t>6.</t>
  </si>
  <si>
    <t>7.</t>
  </si>
  <si>
    <t>8.</t>
  </si>
  <si>
    <t>II.3.3. Informacje o znaczących zdarzeniach jakie nastąpiły po dniu bilansowym a nieuwzględnionych w sprawozdaniu finansowym</t>
  </si>
  <si>
    <t xml:space="preserve">Przyczyna nieuwzględnienia w sprawozdaniu finansowym </t>
  </si>
  <si>
    <t>......................................</t>
  </si>
  <si>
    <t>..................................</t>
  </si>
  <si>
    <t>(główny księgowy)</t>
  </si>
  <si>
    <t>(kierownik jednostki)</t>
  </si>
  <si>
    <t>Centrum Medyczne Żelazna Sp. z o.o</t>
  </si>
  <si>
    <t>Country House U.A. sp. z o.o. w likwidacji</t>
  </si>
  <si>
    <t xml:space="preserve">GGKO  Zarządzanie Nieruchomościami Sp. z o.o. </t>
  </si>
  <si>
    <t>Gminna Gospodarka Komunalna Ochota Spółka z o.o.</t>
  </si>
  <si>
    <t>SEDECO Sp. z o.o.</t>
  </si>
  <si>
    <t>Komunalne Domy Handlowe Spółka z o.o. (w zawieszeniu)</t>
  </si>
  <si>
    <t>Metro Warszawskie Spółka z o.o.</t>
  </si>
  <si>
    <t>MIEJS.PRZEDS.ROBÓT OGRODNICZYCH SPÓŁKA Z O.O.</t>
  </si>
  <si>
    <t>Miejski Kombinat Budowlany "Zachód"</t>
  </si>
  <si>
    <t>MIEJSKIE PRZEDSIĘB.TAKSÓWKOWE SPÓŁKA Z O.O.</t>
  </si>
  <si>
    <t>Miejskie Przedsiębiorstwo Oczyszczania w m. st. Warszawie Spółka z o.o.</t>
  </si>
  <si>
    <t>Miejskie Przedsiębiorstwo Realizacji Inwestycji Sp. z o.o.</t>
  </si>
  <si>
    <t>Miejskie Przedsiębiorstwo Usług Komunalnych Spółka z o.o.</t>
  </si>
  <si>
    <t xml:space="preserve">Miejskie Przedsiębiorstwo Wodociągów i Kanalizacji w m. st. Warszawie SA </t>
  </si>
  <si>
    <t>Miejskie Zakłady Autobusowe Spółka z o.o.</t>
  </si>
  <si>
    <t>Przedsiębiorstwo Gospodarki Maszynami Budownictwa "Warszawa" Spółka z o.o.</t>
  </si>
  <si>
    <t>Przedsiębiorstwo Robót Elewacyjnych Budownictwa Warszawa Spółka z o.o.</t>
  </si>
  <si>
    <t>Stołeczne Centrum Opiekuńczo-Lecznicze Sp. z o.o</t>
  </si>
  <si>
    <t>Stołeczne Przedsiębiorstwo Usług Plastycznych i wystaw Artystycznych WAREXPO SPÓŁKA Z O.O.</t>
  </si>
  <si>
    <t>Szpital Czerniakowski Spółka z o.o.</t>
  </si>
  <si>
    <t>Szpital Grochowski im. dr med. Rafała Masztaka Sp. z o.o</t>
  </si>
  <si>
    <t>Szpital Praski p.w. Przemienienia Pańskiego Sp. z o.o</t>
  </si>
  <si>
    <t>Szpital SOLEC Sp. z o.o</t>
  </si>
  <si>
    <t>Szybka Kolej Miejska Spółka z o.o.</t>
  </si>
  <si>
    <t>TBS Warszawa Północ Spółka z o.o.</t>
  </si>
  <si>
    <t>TBS Warszawa Południe  Spółka z o.o.</t>
  </si>
  <si>
    <t>Towarzystwo Budownictwa Społecznego Warszawa Południe Spółka z o.o.</t>
  </si>
  <si>
    <t>Tramwaje Warszawskie Spółka z o.o.</t>
  </si>
  <si>
    <t>Trasa Świętokrzyska Spłóka z o.o.</t>
  </si>
  <si>
    <t>Zarząd Pałacu Kultury i Nauki SPÓŁKA z O.O.</t>
  </si>
  <si>
    <t>koszty zw. z epidemią COVID-19</t>
  </si>
  <si>
    <t xml:space="preserve">                                                                                                             </t>
  </si>
  <si>
    <t>koszty zw. z rosyjską agresją na Ukrainę, w tym koszty udzielonej pomocy</t>
  </si>
  <si>
    <t>(dzień, miesiąc, rok)</t>
  </si>
  <si>
    <t>c</t>
  </si>
  <si>
    <t>Różnica</t>
  </si>
  <si>
    <t>gr. 3-6</t>
  </si>
  <si>
    <t>gr. 1-2</t>
  </si>
  <si>
    <t>gr. 7</t>
  </si>
  <si>
    <t>gr. 8</t>
  </si>
  <si>
    <t>080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</si>
</sst>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&quot;DM&quot;_-;\-* #,##0.00\ &quot;DM&quot;_-;_-* &quot;-&quot;??\ &quot;DM&quot;_-;_-@_-"/>
  </numFmts>
  <fonts count="32" x14ac:knownFonts="1"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color theme="1"/>
      <name val="Calibri"/>
      <family val="2"/>
      <charset val="238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10"/>
      <name val="Arial CE"/>
      <charset val="238"/>
    </font>
    <font>
      <b/>
      <sz val="11"/>
      <color theme="1"/>
      <name val="Calibri"/>
      <family val="2"/>
      <charset val="238"/>
    </font>
    <font>
      <sz val="10"/>
      <color indexed="8"/>
      <name val="Calibri"/>
      <family val="2"/>
      <charset val="238"/>
    </font>
    <font>
      <sz val="10"/>
      <color theme="1"/>
      <name val="Calibri"/>
      <family val="2"/>
      <charset val="238"/>
    </font>
    <font>
      <b/>
      <i/>
      <sz val="10"/>
      <name val="Calibri"/>
      <family val="2"/>
      <charset val="238"/>
    </font>
    <font>
      <b/>
      <sz val="10"/>
      <color indexed="8"/>
      <name val="Calibri"/>
      <family val="2"/>
      <charset val="238"/>
    </font>
    <font>
      <b/>
      <sz val="11"/>
      <name val="Calibri"/>
      <family val="2"/>
      <charset val="238"/>
    </font>
    <font>
      <sz val="11"/>
      <name val="Calibri"/>
      <family val="2"/>
      <charset val="238"/>
    </font>
    <font>
      <sz val="11"/>
      <color theme="1"/>
      <name val="Calibri"/>
      <family val="2"/>
      <charset val="238"/>
    </font>
    <font>
      <sz val="10"/>
      <color rgb="FF000000"/>
      <name val="Calibri"/>
      <family val="2"/>
      <charset val="238"/>
    </font>
    <font>
      <b/>
      <sz val="11"/>
      <color indexed="8"/>
      <name val="Calibri"/>
      <family val="2"/>
      <charset val="238"/>
    </font>
    <font>
      <b/>
      <u/>
      <sz val="10"/>
      <name val="Calibri"/>
      <family val="2"/>
      <charset val="238"/>
    </font>
    <font>
      <b/>
      <sz val="10"/>
      <name val="Book Antiqua"/>
      <family val="1"/>
      <charset val="238"/>
    </font>
    <font>
      <i/>
      <sz val="10"/>
      <color indexed="8"/>
      <name val="Calibri"/>
      <family val="2"/>
      <charset val="238"/>
    </font>
    <font>
      <b/>
      <u/>
      <sz val="10"/>
      <color indexed="8"/>
      <name val="Calibri"/>
      <family val="2"/>
      <charset val="238"/>
    </font>
    <font>
      <b/>
      <sz val="10"/>
      <color rgb="FFFF0000"/>
      <name val="Calibri"/>
      <family val="2"/>
      <charset val="238"/>
    </font>
    <font>
      <b/>
      <sz val="10"/>
      <color indexed="12"/>
      <name val="Calibri"/>
      <family val="2"/>
      <charset val="238"/>
    </font>
    <font>
      <sz val="10"/>
      <color indexed="12"/>
      <name val="Calibri"/>
      <family val="2"/>
      <charset val="238"/>
    </font>
    <font>
      <i/>
      <sz val="10"/>
      <name val="Calibri"/>
      <family val="2"/>
      <charset val="238"/>
    </font>
    <font>
      <i/>
      <strike/>
      <sz val="10"/>
      <name val="Calibri"/>
      <family val="2"/>
      <charset val="238"/>
    </font>
    <font>
      <sz val="10"/>
      <color indexed="8"/>
      <name val="Times New Roman"/>
      <family val="1"/>
      <charset val="238"/>
    </font>
    <font>
      <sz val="10"/>
      <color rgb="FFFF0000"/>
      <name val="Calibri"/>
      <family val="2"/>
      <charset val="238"/>
    </font>
    <font>
      <sz val="9"/>
      <color theme="1"/>
      <name val="Times New Roman"/>
      <family val="1"/>
      <charset val="238"/>
    </font>
    <font>
      <i/>
      <sz val="8"/>
      <name val="Calibri"/>
      <family val="2"/>
      <charset val="238"/>
    </font>
    <font>
      <b/>
      <sz val="11"/>
      <color rgb="FF000000"/>
      <name val="Calibri"/>
      <family val="2"/>
      <charset val="238"/>
    </font>
    <font>
      <i/>
      <sz val="9"/>
      <name val="Calibri"/>
      <family val="2"/>
      <charset val="238"/>
    </font>
    <font>
      <b/>
      <sz val="10"/>
      <color rgb="FF000000"/>
      <name val="Calibri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</fills>
  <borders count="112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indexed="64"/>
      </bottom>
      <diagonal/>
    </border>
    <border>
      <left/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/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/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medium">
        <color indexed="64"/>
      </bottom>
      <diagonal/>
    </border>
    <border>
      <left/>
      <right/>
      <top style="thin">
        <color rgb="FF000000"/>
      </top>
      <bottom/>
      <diagonal/>
    </border>
    <border>
      <left/>
      <right/>
      <top style="medium">
        <color indexed="64"/>
      </top>
      <bottom style="thin">
        <color rgb="FF000000"/>
      </bottom>
      <diagonal/>
    </border>
    <border>
      <left/>
      <right/>
      <top style="thin">
        <color rgb="FF000000"/>
      </top>
      <bottom style="medium">
        <color indexed="64"/>
      </bottom>
      <diagonal/>
    </border>
    <border>
      <left/>
      <right style="thin">
        <color rgb="FF000000"/>
      </right>
      <top/>
      <bottom style="medium">
        <color indexed="64"/>
      </bottom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0" fontId="5" fillId="0" borderId="0"/>
    <xf numFmtId="0" fontId="5" fillId="0" borderId="0"/>
    <xf numFmtId="0" fontId="1" fillId="0" borderId="0"/>
  </cellStyleXfs>
  <cellXfs count="791">
    <xf numFmtId="0" fontId="0" fillId="0" borderId="0" xfId="0"/>
    <xf numFmtId="0" fontId="2" fillId="0" borderId="0" xfId="0" applyFont="1"/>
    <xf numFmtId="0" fontId="3" fillId="0" borderId="0" xfId="0" applyFont="1" applyAlignment="1"/>
    <xf numFmtId="0" fontId="4" fillId="0" borderId="0" xfId="0" applyFont="1" applyAlignment="1"/>
    <xf numFmtId="0" fontId="4" fillId="0" borderId="0" xfId="0" applyFont="1" applyAlignment="1">
      <alignment horizontal="left"/>
    </xf>
    <xf numFmtId="4" fontId="3" fillId="0" borderId="0" xfId="0" applyNumberFormat="1" applyFont="1" applyAlignment="1">
      <alignment horizontal="left"/>
    </xf>
    <xf numFmtId="0" fontId="3" fillId="0" borderId="0" xfId="2" applyFont="1" applyAlignment="1">
      <alignment horizontal="left" wrapText="1"/>
    </xf>
    <xf numFmtId="4" fontId="7" fillId="0" borderId="0" xfId="0" applyNumberFormat="1" applyFont="1" applyAlignment="1">
      <alignment vertical="center"/>
    </xf>
    <xf numFmtId="0" fontId="2" fillId="0" borderId="2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wrapText="1"/>
    </xf>
    <xf numFmtId="0" fontId="3" fillId="0" borderId="0" xfId="0" applyFont="1" applyAlignment="1">
      <alignment vertical="center"/>
    </xf>
    <xf numFmtId="0" fontId="10" fillId="0" borderId="17" xfId="0" applyFont="1" applyFill="1" applyBorder="1" applyAlignment="1">
      <alignment wrapText="1"/>
    </xf>
    <xf numFmtId="4" fontId="2" fillId="0" borderId="18" xfId="0" applyNumberFormat="1" applyFont="1" applyFill="1" applyBorder="1" applyAlignment="1">
      <alignment horizontal="right"/>
    </xf>
    <xf numFmtId="4" fontId="2" fillId="0" borderId="19" xfId="0" applyNumberFormat="1" applyFont="1" applyFill="1" applyBorder="1" applyAlignment="1">
      <alignment horizontal="right"/>
    </xf>
    <xf numFmtId="0" fontId="2" fillId="0" borderId="17" xfId="0" applyFont="1" applyFill="1" applyBorder="1"/>
    <xf numFmtId="0" fontId="8" fillId="0" borderId="17" xfId="0" applyFont="1" applyFill="1" applyBorder="1"/>
    <xf numFmtId="4" fontId="2" fillId="0" borderId="12" xfId="0" applyNumberFormat="1" applyFont="1" applyFill="1" applyBorder="1" applyAlignment="1">
      <alignment horizontal="right"/>
    </xf>
    <xf numFmtId="4" fontId="2" fillId="0" borderId="16" xfId="0" applyNumberFormat="1" applyFont="1" applyFill="1" applyBorder="1" applyAlignment="1">
      <alignment horizontal="right"/>
    </xf>
    <xf numFmtId="0" fontId="2" fillId="2" borderId="17" xfId="0" applyFont="1" applyFill="1" applyBorder="1"/>
    <xf numFmtId="4" fontId="2" fillId="2" borderId="18" xfId="0" applyNumberFormat="1" applyFont="1" applyFill="1" applyBorder="1" applyAlignment="1">
      <alignment horizontal="right"/>
    </xf>
    <xf numFmtId="4" fontId="2" fillId="2" borderId="19" xfId="0" applyNumberFormat="1" applyFont="1" applyFill="1" applyBorder="1" applyAlignment="1">
      <alignment horizontal="right"/>
    </xf>
    <xf numFmtId="0" fontId="2" fillId="2" borderId="21" xfId="0" applyFont="1" applyFill="1" applyBorder="1"/>
    <xf numFmtId="4" fontId="2" fillId="2" borderId="22" xfId="0" applyNumberFormat="1" applyFont="1" applyFill="1" applyBorder="1" applyAlignment="1">
      <alignment horizontal="right"/>
    </xf>
    <xf numFmtId="4" fontId="2" fillId="2" borderId="23" xfId="0" applyNumberFormat="1" applyFont="1" applyFill="1" applyBorder="1" applyAlignment="1">
      <alignment horizontal="right"/>
    </xf>
    <xf numFmtId="0" fontId="8" fillId="0" borderId="0" xfId="0" applyFont="1" applyFill="1" applyBorder="1"/>
    <xf numFmtId="4" fontId="2" fillId="0" borderId="0" xfId="0" applyNumberFormat="1" applyFont="1" applyFill="1" applyBorder="1" applyAlignment="1">
      <alignment horizontal="right"/>
    </xf>
    <xf numFmtId="0" fontId="3" fillId="0" borderId="0" xfId="0" applyFont="1"/>
    <xf numFmtId="4" fontId="2" fillId="3" borderId="31" xfId="0" applyNumberFormat="1" applyFont="1" applyFill="1" applyBorder="1" applyAlignment="1">
      <alignment horizontal="right"/>
    </xf>
    <xf numFmtId="4" fontId="2" fillId="4" borderId="31" xfId="0" applyNumberFormat="1" applyFont="1" applyFill="1" applyBorder="1" applyAlignment="1">
      <alignment horizontal="right"/>
    </xf>
    <xf numFmtId="4" fontId="2" fillId="4" borderId="30" xfId="0" applyNumberFormat="1" applyFont="1" applyFill="1" applyBorder="1" applyAlignment="1">
      <alignment horizontal="right"/>
    </xf>
    <xf numFmtId="4" fontId="2" fillId="0" borderId="31" xfId="0" applyNumberFormat="1" applyFont="1" applyFill="1" applyBorder="1" applyAlignment="1">
      <alignment horizontal="right"/>
    </xf>
    <xf numFmtId="4" fontId="2" fillId="3" borderId="36" xfId="0" applyNumberFormat="1" applyFont="1" applyFill="1" applyBorder="1" applyAlignment="1">
      <alignment horizontal="right"/>
    </xf>
    <xf numFmtId="0" fontId="3" fillId="0" borderId="0" xfId="3" applyFont="1" applyFill="1" applyAlignment="1" applyProtection="1">
      <alignment vertical="center" wrapText="1"/>
    </xf>
    <xf numFmtId="0" fontId="3" fillId="0" borderId="0" xfId="3" applyFont="1" applyFill="1" applyAlignment="1" applyProtection="1">
      <alignment vertical="center"/>
    </xf>
    <xf numFmtId="0" fontId="4" fillId="2" borderId="37" xfId="3" applyFont="1" applyFill="1" applyBorder="1" applyAlignment="1" applyProtection="1">
      <alignment horizontal="center" vertical="center" wrapText="1"/>
    </xf>
    <xf numFmtId="4" fontId="4" fillId="2" borderId="37" xfId="3" applyNumberFormat="1" applyFont="1" applyFill="1" applyBorder="1" applyAlignment="1" applyProtection="1">
      <alignment horizontal="center" vertical="center" wrapText="1"/>
    </xf>
    <xf numFmtId="0" fontId="4" fillId="2" borderId="5" xfId="3" applyFont="1" applyFill="1" applyBorder="1" applyAlignment="1" applyProtection="1">
      <alignment horizontal="center" vertical="center" wrapText="1"/>
    </xf>
    <xf numFmtId="0" fontId="4" fillId="0" borderId="28" xfId="3" applyFont="1" applyFill="1" applyBorder="1" applyAlignment="1" applyProtection="1">
      <alignment horizontal="left" vertical="center"/>
    </xf>
    <xf numFmtId="4" fontId="4" fillId="0" borderId="28" xfId="3" applyNumberFormat="1" applyFont="1" applyFill="1" applyBorder="1" applyAlignment="1" applyProtection="1">
      <alignment horizontal="center" vertical="center" wrapText="1"/>
    </xf>
    <xf numFmtId="0" fontId="4" fillId="0" borderId="27" xfId="3" applyFont="1" applyFill="1" applyBorder="1" applyAlignment="1" applyProtection="1">
      <alignment horizontal="center" vertical="center" wrapText="1"/>
    </xf>
    <xf numFmtId="0" fontId="4" fillId="2" borderId="38" xfId="3" applyFont="1" applyFill="1" applyBorder="1" applyAlignment="1" applyProtection="1">
      <alignment vertical="center" wrapText="1"/>
    </xf>
    <xf numFmtId="4" fontId="4" fillId="2" borderId="39" xfId="3" applyNumberFormat="1" applyFont="1" applyFill="1" applyBorder="1" applyAlignment="1" applyProtection="1">
      <alignment vertical="center"/>
    </xf>
    <xf numFmtId="0" fontId="4" fillId="0" borderId="40" xfId="3" applyFont="1" applyFill="1" applyBorder="1" applyAlignment="1" applyProtection="1">
      <alignment vertical="center" wrapText="1"/>
    </xf>
    <xf numFmtId="4" fontId="4" fillId="0" borderId="40" xfId="3" applyNumberFormat="1" applyFont="1" applyFill="1" applyBorder="1" applyAlignment="1" applyProtection="1">
      <alignment vertical="center"/>
    </xf>
    <xf numFmtId="4" fontId="4" fillId="0" borderId="41" xfId="3" applyNumberFormat="1" applyFont="1" applyFill="1" applyBorder="1" applyAlignment="1" applyProtection="1">
      <alignment vertical="center"/>
    </xf>
    <xf numFmtId="0" fontId="3" fillId="0" borderId="42" xfId="3" applyFont="1" applyFill="1" applyBorder="1" applyAlignment="1" applyProtection="1">
      <alignment vertical="center" wrapText="1"/>
    </xf>
    <xf numFmtId="4" fontId="3" fillId="0" borderId="43" xfId="3" applyNumberFormat="1" applyFont="1" applyFill="1" applyBorder="1" applyAlignment="1" applyProtection="1">
      <alignment vertical="center"/>
    </xf>
    <xf numFmtId="0" fontId="3" fillId="0" borderId="42" xfId="3" quotePrefix="1" applyFont="1" applyFill="1" applyBorder="1" applyAlignment="1" applyProtection="1">
      <alignment vertical="center" wrapText="1"/>
      <protection locked="0"/>
    </xf>
    <xf numFmtId="0" fontId="4" fillId="2" borderId="44" xfId="3" applyFont="1" applyFill="1" applyBorder="1" applyAlignment="1" applyProtection="1">
      <alignment vertical="center" wrapText="1"/>
    </xf>
    <xf numFmtId="4" fontId="4" fillId="2" borderId="44" xfId="3" applyNumberFormat="1" applyFont="1" applyFill="1" applyBorder="1" applyAlignment="1" applyProtection="1">
      <alignment vertical="center"/>
    </xf>
    <xf numFmtId="4" fontId="4" fillId="2" borderId="45" xfId="3" applyNumberFormat="1" applyFont="1" applyFill="1" applyBorder="1" applyAlignment="1" applyProtection="1">
      <alignment vertical="center"/>
    </xf>
    <xf numFmtId="0" fontId="4" fillId="0" borderId="26" xfId="3" applyFont="1" applyFill="1" applyBorder="1" applyAlignment="1" applyProtection="1">
      <alignment horizontal="left" vertical="center"/>
    </xf>
    <xf numFmtId="0" fontId="3" fillId="0" borderId="0" xfId="3" applyFont="1" applyFill="1" applyBorder="1" applyAlignment="1" applyProtection="1">
      <alignment vertical="center"/>
    </xf>
    <xf numFmtId="0" fontId="3" fillId="0" borderId="27" xfId="3" applyFont="1" applyFill="1" applyBorder="1" applyAlignment="1" applyProtection="1">
      <alignment vertical="center"/>
    </xf>
    <xf numFmtId="0" fontId="2" fillId="2" borderId="46" xfId="0" applyFont="1" applyFill="1" applyBorder="1" applyAlignment="1">
      <alignment horizontal="left" wrapText="1"/>
    </xf>
    <xf numFmtId="4" fontId="10" fillId="2" borderId="38" xfId="3" applyNumberFormat="1" applyFont="1" applyFill="1" applyBorder="1" applyAlignment="1">
      <alignment vertical="center"/>
    </xf>
    <xf numFmtId="0" fontId="2" fillId="2" borderId="34" xfId="0" applyFont="1" applyFill="1" applyBorder="1" applyAlignment="1">
      <alignment horizontal="left" wrapText="1"/>
    </xf>
    <xf numFmtId="4" fontId="10" fillId="2" borderId="47" xfId="3" applyNumberFormat="1" applyFont="1" applyFill="1" applyBorder="1" applyAlignment="1">
      <alignment vertical="center"/>
    </xf>
    <xf numFmtId="0" fontId="2" fillId="3" borderId="48" xfId="0" applyFont="1" applyFill="1" applyBorder="1" applyAlignment="1">
      <alignment horizontal="center" wrapText="1"/>
    </xf>
    <xf numFmtId="0" fontId="2" fillId="3" borderId="49" xfId="0" applyFont="1" applyFill="1" applyBorder="1" applyAlignment="1">
      <alignment horizontal="center" wrapText="1"/>
    </xf>
    <xf numFmtId="0" fontId="2" fillId="0" borderId="40" xfId="0" applyFont="1" applyBorder="1" applyAlignment="1">
      <alignment wrapText="1"/>
    </xf>
    <xf numFmtId="4" fontId="7" fillId="0" borderId="59" xfId="0" applyNumberFormat="1" applyFont="1" applyBorder="1" applyAlignment="1">
      <alignment vertical="center"/>
    </xf>
    <xf numFmtId="0" fontId="14" fillId="0" borderId="40" xfId="0" applyFont="1" applyFill="1" applyBorder="1" applyAlignment="1">
      <alignment vertical="center" wrapText="1"/>
    </xf>
    <xf numFmtId="0" fontId="14" fillId="0" borderId="47" xfId="0" applyFont="1" applyFill="1" applyBorder="1" applyAlignment="1">
      <alignment vertical="center" wrapText="1"/>
    </xf>
    <xf numFmtId="0" fontId="2" fillId="2" borderId="44" xfId="0" applyFont="1" applyFill="1" applyBorder="1" applyAlignment="1">
      <alignment wrapText="1"/>
    </xf>
    <xf numFmtId="0" fontId="8" fillId="3" borderId="65" xfId="0" applyFont="1" applyFill="1" applyBorder="1" applyAlignment="1">
      <alignment horizontal="center" wrapText="1"/>
    </xf>
    <xf numFmtId="0" fontId="8" fillId="0" borderId="60" xfId="0" applyFont="1" applyBorder="1" applyAlignment="1">
      <alignment wrapText="1"/>
    </xf>
    <xf numFmtId="4" fontId="10" fillId="0" borderId="0" xfId="0" applyNumberFormat="1" applyFont="1" applyAlignment="1">
      <alignment vertical="center" wrapText="1"/>
    </xf>
    <xf numFmtId="4" fontId="7" fillId="0" borderId="0" xfId="0" applyNumberFormat="1" applyFont="1" applyAlignment="1">
      <alignment vertical="center" wrapText="1"/>
    </xf>
    <xf numFmtId="4" fontId="10" fillId="6" borderId="37" xfId="0" applyNumberFormat="1" applyFont="1" applyFill="1" applyBorder="1" applyAlignment="1">
      <alignment horizontal="center" vertical="center" wrapText="1"/>
    </xf>
    <xf numFmtId="4" fontId="10" fillId="6" borderId="4" xfId="0" applyNumberFormat="1" applyFont="1" applyFill="1" applyBorder="1" applyAlignment="1">
      <alignment horizontal="center" vertical="center" wrapText="1"/>
    </xf>
    <xf numFmtId="4" fontId="4" fillId="2" borderId="4" xfId="0" applyNumberFormat="1" applyFont="1" applyFill="1" applyBorder="1" applyAlignment="1">
      <alignment horizontal="center" vertical="center" wrapText="1"/>
    </xf>
    <xf numFmtId="4" fontId="4" fillId="2" borderId="37" xfId="0" applyNumberFormat="1" applyFont="1" applyFill="1" applyBorder="1" applyAlignment="1">
      <alignment horizontal="center" vertical="center" wrapText="1"/>
    </xf>
    <xf numFmtId="4" fontId="4" fillId="2" borderId="5" xfId="0" applyNumberFormat="1" applyFont="1" applyFill="1" applyBorder="1" applyAlignment="1">
      <alignment horizontal="center" vertical="center" wrapText="1"/>
    </xf>
    <xf numFmtId="4" fontId="10" fillId="0" borderId="59" xfId="0" applyNumberFormat="1" applyFont="1" applyBorder="1" applyAlignment="1">
      <alignment vertical="center"/>
    </xf>
    <xf numFmtId="4" fontId="10" fillId="0" borderId="71" xfId="0" applyNumberFormat="1" applyFont="1" applyBorder="1" applyAlignment="1">
      <alignment vertical="center"/>
    </xf>
    <xf numFmtId="4" fontId="10" fillId="0" borderId="40" xfId="0" applyNumberFormat="1" applyFont="1" applyFill="1" applyBorder="1" applyAlignment="1">
      <alignment vertical="center"/>
    </xf>
    <xf numFmtId="4" fontId="10" fillId="0" borderId="72" xfId="0" applyNumberFormat="1" applyFont="1" applyBorder="1" applyAlignment="1">
      <alignment vertical="center"/>
    </xf>
    <xf numFmtId="4" fontId="10" fillId="0" borderId="40" xfId="0" applyNumberFormat="1" applyFont="1" applyBorder="1" applyAlignment="1">
      <alignment vertical="center"/>
    </xf>
    <xf numFmtId="4" fontId="7" fillId="0" borderId="71" xfId="0" applyNumberFormat="1" applyFont="1" applyBorder="1" applyAlignment="1">
      <alignment vertical="center"/>
    </xf>
    <xf numFmtId="4" fontId="7" fillId="0" borderId="72" xfId="0" applyNumberFormat="1" applyFont="1" applyBorder="1" applyAlignment="1">
      <alignment vertical="center"/>
    </xf>
    <xf numFmtId="4" fontId="7" fillId="0" borderId="40" xfId="0" applyNumberFormat="1" applyFont="1" applyBorder="1" applyAlignment="1">
      <alignment vertical="center"/>
    </xf>
    <xf numFmtId="4" fontId="7" fillId="0" borderId="73" xfId="0" applyNumberFormat="1" applyFont="1" applyBorder="1" applyAlignment="1">
      <alignment vertical="center"/>
    </xf>
    <xf numFmtId="4" fontId="7" fillId="0" borderId="74" xfId="0" applyNumberFormat="1" applyFont="1" applyBorder="1" applyAlignment="1">
      <alignment vertical="center"/>
    </xf>
    <xf numFmtId="4" fontId="10" fillId="6" borderId="77" xfId="0" applyNumberFormat="1" applyFont="1" applyFill="1" applyBorder="1" applyAlignment="1">
      <alignment vertical="center"/>
    </xf>
    <xf numFmtId="4" fontId="10" fillId="6" borderId="78" xfId="0" applyNumberFormat="1" applyFont="1" applyFill="1" applyBorder="1" applyAlignment="1">
      <alignment vertical="center"/>
    </xf>
    <xf numFmtId="4" fontId="10" fillId="6" borderId="37" xfId="0" applyNumberFormat="1" applyFont="1" applyFill="1" applyBorder="1" applyAlignment="1">
      <alignment vertical="center"/>
    </xf>
    <xf numFmtId="4" fontId="10" fillId="0" borderId="57" xfId="0" applyNumberFormat="1" applyFont="1" applyBorder="1" applyAlignment="1">
      <alignment vertical="center"/>
    </xf>
    <xf numFmtId="4" fontId="10" fillId="0" borderId="80" xfId="0" applyNumberFormat="1" applyFont="1" applyBorder="1" applyAlignment="1">
      <alignment vertical="center"/>
    </xf>
    <xf numFmtId="4" fontId="10" fillId="6" borderId="4" xfId="0" applyNumberFormat="1" applyFont="1" applyFill="1" applyBorder="1" applyAlignment="1">
      <alignment vertical="center"/>
    </xf>
    <xf numFmtId="4" fontId="7" fillId="0" borderId="0" xfId="0" applyNumberFormat="1" applyFont="1" applyFill="1" applyBorder="1" applyAlignment="1" applyProtection="1">
      <alignment vertical="center"/>
      <protection locked="0"/>
    </xf>
    <xf numFmtId="49" fontId="7" fillId="0" borderId="38" xfId="0" applyNumberFormat="1" applyFont="1" applyFill="1" applyBorder="1" applyAlignment="1" applyProtection="1">
      <alignment vertical="center"/>
      <protection locked="0"/>
    </xf>
    <xf numFmtId="4" fontId="10" fillId="0" borderId="38" xfId="0" applyNumberFormat="1" applyFont="1" applyFill="1" applyBorder="1" applyAlignment="1" applyProtection="1">
      <alignment vertical="center"/>
      <protection locked="0"/>
    </xf>
    <xf numFmtId="49" fontId="10" fillId="0" borderId="56" xfId="0" applyNumberFormat="1" applyFont="1" applyFill="1" applyBorder="1" applyAlignment="1" applyProtection="1">
      <alignment vertical="center"/>
      <protection locked="0"/>
    </xf>
    <xf numFmtId="4" fontId="10" fillId="0" borderId="56" xfId="0" applyNumberFormat="1" applyFont="1" applyFill="1" applyBorder="1" applyAlignment="1" applyProtection="1">
      <alignment vertical="center"/>
      <protection locked="0"/>
    </xf>
    <xf numFmtId="49" fontId="7" fillId="0" borderId="56" xfId="0" applyNumberFormat="1" applyFont="1" applyFill="1" applyBorder="1" applyAlignment="1" applyProtection="1">
      <alignment vertical="center"/>
      <protection locked="0"/>
    </xf>
    <xf numFmtId="4" fontId="10" fillId="0" borderId="83" xfId="0" applyNumberFormat="1" applyFont="1" applyFill="1" applyBorder="1" applyAlignment="1" applyProtection="1">
      <alignment vertical="center"/>
    </xf>
    <xf numFmtId="4" fontId="10" fillId="0" borderId="40" xfId="0" applyNumberFormat="1" applyFont="1" applyFill="1" applyBorder="1" applyAlignment="1" applyProtection="1">
      <alignment vertical="center"/>
      <protection locked="0"/>
    </xf>
    <xf numFmtId="49" fontId="7" fillId="0" borderId="40" xfId="0" applyNumberFormat="1" applyFont="1" applyFill="1" applyBorder="1" applyAlignment="1" applyProtection="1">
      <alignment vertical="center"/>
      <protection locked="0"/>
    </xf>
    <xf numFmtId="4" fontId="10" fillId="2" borderId="3" xfId="0" applyNumberFormat="1" applyFont="1" applyFill="1" applyBorder="1" applyAlignment="1" applyProtection="1">
      <alignment vertical="center"/>
      <protection locked="0"/>
    </xf>
    <xf numFmtId="4" fontId="10" fillId="2" borderId="37" xfId="0" applyNumberFormat="1" applyFont="1" applyFill="1" applyBorder="1" applyAlignment="1" applyProtection="1">
      <alignment vertical="center"/>
      <protection locked="0"/>
    </xf>
    <xf numFmtId="0" fontId="3" fillId="0" borderId="0" xfId="4" applyFont="1"/>
    <xf numFmtId="0" fontId="7" fillId="0" borderId="0" xfId="0" applyNumberFormat="1" applyFont="1" applyAlignment="1" applyProtection="1">
      <alignment horizontal="center" vertical="center"/>
      <protection locked="0"/>
    </xf>
    <xf numFmtId="4" fontId="7" fillId="0" borderId="0" xfId="0" applyNumberFormat="1" applyFont="1" applyFill="1" applyAlignment="1" applyProtection="1">
      <alignment vertical="center"/>
      <protection locked="0"/>
    </xf>
    <xf numFmtId="4" fontId="7" fillId="0" borderId="0" xfId="0" applyNumberFormat="1" applyFont="1" applyAlignment="1" applyProtection="1">
      <alignment vertical="center"/>
      <protection locked="0"/>
    </xf>
    <xf numFmtId="4" fontId="4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10" fillId="6" borderId="4" xfId="0" applyNumberFormat="1" applyFont="1" applyFill="1" applyBorder="1" applyAlignment="1" applyProtection="1">
      <alignment horizontal="center" vertical="center" wrapText="1"/>
      <protection locked="0"/>
    </xf>
    <xf numFmtId="4" fontId="10" fillId="2" borderId="37" xfId="0" applyNumberFormat="1" applyFont="1" applyFill="1" applyBorder="1" applyAlignment="1" applyProtection="1">
      <alignment horizontal="center" vertical="center" wrapText="1"/>
      <protection locked="0"/>
    </xf>
    <xf numFmtId="4" fontId="4" fillId="6" borderId="25" xfId="0" applyNumberFormat="1" applyFont="1" applyFill="1" applyBorder="1" applyAlignment="1" applyProtection="1">
      <alignment horizontal="center" vertical="center" wrapText="1"/>
      <protection locked="0"/>
    </xf>
    <xf numFmtId="0" fontId="16" fillId="0" borderId="0" xfId="0" applyNumberFormat="1" applyFont="1" applyAlignment="1" applyProtection="1">
      <alignment horizontal="left" vertical="center" wrapText="1"/>
      <protection locked="0"/>
    </xf>
    <xf numFmtId="0" fontId="8" fillId="0" borderId="0" xfId="0" applyFont="1"/>
    <xf numFmtId="4" fontId="4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4" fillId="6" borderId="37" xfId="0" applyNumberFormat="1" applyFont="1" applyFill="1" applyBorder="1" applyAlignment="1" applyProtection="1">
      <alignment horizontal="center" vertical="center" wrapText="1"/>
      <protection locked="0"/>
    </xf>
    <xf numFmtId="4" fontId="4" fillId="6" borderId="37" xfId="0" applyNumberFormat="1" applyFont="1" applyFill="1" applyBorder="1" applyAlignment="1" applyProtection="1">
      <alignment horizontal="right" vertical="center" wrapText="1"/>
    </xf>
    <xf numFmtId="4" fontId="7" fillId="0" borderId="40" xfId="0" applyNumberFormat="1" applyFont="1" applyBorder="1" applyAlignment="1" applyProtection="1">
      <alignment horizontal="right" vertical="center" wrapText="1"/>
      <protection locked="0"/>
    </xf>
    <xf numFmtId="4" fontId="4" fillId="6" borderId="4" xfId="0" applyNumberFormat="1" applyFont="1" applyFill="1" applyBorder="1" applyAlignment="1" applyProtection="1">
      <alignment horizontal="right" vertical="center" wrapText="1"/>
    </xf>
    <xf numFmtId="4" fontId="10" fillId="6" borderId="4" xfId="0" applyNumberFormat="1" applyFont="1" applyFill="1" applyBorder="1" applyAlignment="1" applyProtection="1">
      <alignment horizontal="right" vertical="center" wrapText="1"/>
    </xf>
    <xf numFmtId="4" fontId="10" fillId="2" borderId="37" xfId="0" applyNumberFormat="1" applyFont="1" applyFill="1" applyBorder="1" applyAlignment="1" applyProtection="1">
      <alignment horizontal="right" vertical="center" wrapText="1"/>
    </xf>
    <xf numFmtId="4" fontId="10" fillId="6" borderId="5" xfId="0" applyNumberFormat="1" applyFont="1" applyFill="1" applyBorder="1" applyAlignment="1" applyProtection="1">
      <alignment horizontal="right" vertical="center" wrapText="1"/>
    </xf>
    <xf numFmtId="4" fontId="4" fillId="6" borderId="37" xfId="0" applyNumberFormat="1" applyFont="1" applyFill="1" applyBorder="1" applyAlignment="1">
      <alignment horizontal="center" vertical="center" wrapText="1"/>
    </xf>
    <xf numFmtId="4" fontId="10" fillId="6" borderId="1" xfId="0" applyNumberFormat="1" applyFont="1" applyFill="1" applyBorder="1" applyAlignment="1">
      <alignment horizontal="right" vertical="center" wrapText="1"/>
    </xf>
    <xf numFmtId="4" fontId="10" fillId="6" borderId="37" xfId="0" applyNumberFormat="1" applyFont="1" applyFill="1" applyBorder="1" applyAlignment="1">
      <alignment horizontal="right" vertical="center" wrapText="1"/>
    </xf>
    <xf numFmtId="4" fontId="7" fillId="0" borderId="0" xfId="0" applyNumberFormat="1" applyFont="1" applyFill="1" applyBorder="1" applyAlignment="1">
      <alignment vertical="center"/>
    </xf>
    <xf numFmtId="4" fontId="10" fillId="6" borderId="47" xfId="0" applyNumberFormat="1" applyFont="1" applyFill="1" applyBorder="1" applyAlignment="1">
      <alignment horizontal="center" vertical="center"/>
    </xf>
    <xf numFmtId="4" fontId="10" fillId="2" borderId="37" xfId="0" applyNumberFormat="1" applyFont="1" applyFill="1" applyBorder="1" applyAlignment="1">
      <alignment horizontal="center" vertical="center" wrapText="1"/>
    </xf>
    <xf numFmtId="4" fontId="10" fillId="2" borderId="4" xfId="0" applyNumberFormat="1" applyFont="1" applyFill="1" applyBorder="1" applyAlignment="1">
      <alignment horizontal="center" vertical="center" wrapText="1"/>
    </xf>
    <xf numFmtId="4" fontId="4" fillId="2" borderId="47" xfId="0" applyNumberFormat="1" applyFont="1" applyFill="1" applyBorder="1" applyAlignment="1">
      <alignment horizontal="left" vertical="center" wrapText="1"/>
    </xf>
    <xf numFmtId="4" fontId="7" fillId="0" borderId="40" xfId="0" applyNumberFormat="1" applyFont="1" applyFill="1" applyBorder="1" applyAlignment="1">
      <alignment horizontal="left" vertical="center" wrapText="1"/>
    </xf>
    <xf numFmtId="4" fontId="7" fillId="0" borderId="40" xfId="0" applyNumberFormat="1" applyFont="1" applyFill="1" applyBorder="1" applyAlignment="1">
      <alignment vertical="center"/>
    </xf>
    <xf numFmtId="4" fontId="10" fillId="6" borderId="3" xfId="0" applyNumberFormat="1" applyFont="1" applyFill="1" applyBorder="1" applyAlignment="1">
      <alignment horizontal="left" vertical="center"/>
    </xf>
    <xf numFmtId="4" fontId="10" fillId="6" borderId="3" xfId="0" applyNumberFormat="1" applyFont="1" applyFill="1" applyBorder="1" applyAlignment="1">
      <alignment vertical="center"/>
    </xf>
    <xf numFmtId="4" fontId="7" fillId="0" borderId="0" xfId="0" applyNumberFormat="1" applyFont="1" applyBorder="1" applyAlignment="1">
      <alignment vertical="center"/>
    </xf>
    <xf numFmtId="4" fontId="7" fillId="0" borderId="0" xfId="0" applyNumberFormat="1" applyFont="1" applyAlignment="1">
      <alignment horizontal="justify" vertical="center"/>
    </xf>
    <xf numFmtId="0" fontId="3" fillId="0" borderId="0" xfId="3" applyFont="1" applyBorder="1" applyAlignment="1"/>
    <xf numFmtId="4" fontId="7" fillId="0" borderId="38" xfId="0" applyNumberFormat="1" applyFont="1" applyBorder="1" applyAlignment="1" applyProtection="1">
      <alignment horizontal="right" vertical="center" wrapText="1"/>
      <protection locked="0"/>
    </xf>
    <xf numFmtId="0" fontId="3" fillId="0" borderId="0" xfId="3" applyFont="1" applyBorder="1" applyAlignment="1">
      <alignment wrapText="1"/>
    </xf>
    <xf numFmtId="4" fontId="7" fillId="0" borderId="75" xfId="0" applyNumberFormat="1" applyFont="1" applyBorder="1" applyAlignment="1" applyProtection="1">
      <alignment horizontal="right" vertical="center" wrapText="1"/>
      <protection locked="0"/>
    </xf>
    <xf numFmtId="4" fontId="7" fillId="0" borderId="28" xfId="0" applyNumberFormat="1" applyFont="1" applyBorder="1" applyAlignment="1" applyProtection="1">
      <alignment horizontal="right" vertical="center" wrapText="1"/>
      <protection locked="0"/>
    </xf>
    <xf numFmtId="4" fontId="10" fillId="6" borderId="37" xfId="0" applyNumberFormat="1" applyFont="1" applyFill="1" applyBorder="1" applyAlignment="1" applyProtection="1">
      <alignment horizontal="right" vertical="center"/>
    </xf>
    <xf numFmtId="4" fontId="10" fillId="0" borderId="25" xfId="0" applyNumberFormat="1" applyFont="1" applyFill="1" applyBorder="1" applyAlignment="1" applyProtection="1">
      <alignment horizontal="right" vertical="center" wrapText="1"/>
    </xf>
    <xf numFmtId="4" fontId="10" fillId="0" borderId="37" xfId="0" applyNumberFormat="1" applyFont="1" applyFill="1" applyBorder="1" applyAlignment="1" applyProtection="1">
      <alignment horizontal="right" vertical="center" wrapText="1"/>
      <protection locked="0"/>
    </xf>
    <xf numFmtId="4" fontId="10" fillId="0" borderId="0" xfId="0" applyNumberFormat="1" applyFont="1" applyAlignment="1" applyProtection="1">
      <alignment vertical="center"/>
      <protection locked="0"/>
    </xf>
    <xf numFmtId="4" fontId="4" fillId="2" borderId="81" xfId="0" applyNumberFormat="1" applyFont="1" applyFill="1" applyBorder="1" applyAlignment="1" applyProtection="1">
      <alignment horizontal="center" vertical="center" wrapText="1"/>
      <protection locked="0"/>
    </xf>
    <xf numFmtId="4" fontId="10" fillId="2" borderId="37" xfId="0" applyNumberFormat="1" applyFont="1" applyFill="1" applyBorder="1" applyAlignment="1" applyProtection="1">
      <alignment horizontal="right" vertical="center"/>
    </xf>
    <xf numFmtId="4" fontId="20" fillId="0" borderId="0" xfId="0" applyNumberFormat="1" applyFont="1" applyAlignment="1">
      <alignment vertical="center"/>
    </xf>
    <xf numFmtId="4" fontId="4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10" fillId="0" borderId="56" xfId="0" applyNumberFormat="1" applyFont="1" applyBorder="1" applyAlignment="1" applyProtection="1">
      <alignment vertical="center"/>
      <protection locked="0"/>
    </xf>
    <xf numFmtId="4" fontId="10" fillId="0" borderId="58" xfId="0" applyNumberFormat="1" applyFont="1" applyBorder="1" applyAlignment="1" applyProtection="1">
      <alignment vertical="center"/>
      <protection locked="0"/>
    </xf>
    <xf numFmtId="4" fontId="10" fillId="2" borderId="37" xfId="0" applyNumberFormat="1" applyFont="1" applyFill="1" applyBorder="1" applyAlignment="1" applyProtection="1">
      <alignment vertical="center"/>
    </xf>
    <xf numFmtId="4" fontId="4" fillId="2" borderId="3" xfId="0" applyNumberFormat="1" applyFont="1" applyFill="1" applyBorder="1" applyAlignment="1">
      <alignment horizontal="center" vertical="center" wrapText="1"/>
    </xf>
    <xf numFmtId="4" fontId="21" fillId="0" borderId="0" xfId="0" applyNumberFormat="1" applyFont="1" applyFill="1" applyAlignment="1" applyProtection="1">
      <alignment vertical="center"/>
      <protection locked="0"/>
    </xf>
    <xf numFmtId="4" fontId="22" fillId="0" borderId="0" xfId="0" applyNumberFormat="1" applyFont="1" applyFill="1" applyAlignment="1" applyProtection="1">
      <alignment vertical="center"/>
      <protection locked="0"/>
    </xf>
    <xf numFmtId="4" fontId="10" fillId="2" borderId="25" xfId="0" applyNumberFormat="1" applyFont="1" applyFill="1" applyBorder="1" applyAlignment="1" applyProtection="1">
      <alignment horizontal="center" vertical="center" wrapText="1"/>
      <protection locked="0"/>
    </xf>
    <xf numFmtId="4" fontId="7" fillId="2" borderId="64" xfId="0" applyNumberFormat="1" applyFont="1" applyFill="1" applyBorder="1" applyAlignment="1" applyProtection="1">
      <alignment horizontal="center" vertical="center" wrapText="1"/>
      <protection locked="0"/>
    </xf>
    <xf numFmtId="4" fontId="7" fillId="2" borderId="63" xfId="0" applyNumberFormat="1" applyFont="1" applyFill="1" applyBorder="1" applyAlignment="1" applyProtection="1">
      <alignment horizontal="center" vertical="center" wrapText="1"/>
      <protection locked="0"/>
    </xf>
    <xf numFmtId="4" fontId="7" fillId="2" borderId="2" xfId="0" applyNumberFormat="1" applyFont="1" applyFill="1" applyBorder="1" applyAlignment="1" applyProtection="1">
      <alignment horizontal="center" vertical="center" wrapText="1"/>
      <protection locked="0"/>
    </xf>
    <xf numFmtId="4" fontId="7" fillId="2" borderId="37" xfId="0" applyNumberFormat="1" applyFont="1" applyFill="1" applyBorder="1" applyAlignment="1" applyProtection="1">
      <alignment horizontal="center" vertical="center" wrapText="1"/>
      <protection locked="0"/>
    </xf>
    <xf numFmtId="4" fontId="10" fillId="2" borderId="47" xfId="0" applyNumberFormat="1" applyFont="1" applyFill="1" applyBorder="1" applyAlignment="1" applyProtection="1">
      <alignment horizontal="center" vertical="center" wrapText="1"/>
      <protection locked="0"/>
    </xf>
    <xf numFmtId="0" fontId="4" fillId="0" borderId="38" xfId="3" applyFont="1" applyFill="1" applyBorder="1" applyAlignment="1" applyProtection="1">
      <alignment vertical="center" wrapText="1"/>
    </xf>
    <xf numFmtId="4" fontId="10" fillId="0" borderId="5" xfId="0" applyNumberFormat="1" applyFont="1" applyFill="1" applyBorder="1" applyAlignment="1" applyProtection="1">
      <alignment horizontal="right" vertical="center" wrapText="1"/>
      <protection locked="0"/>
    </xf>
    <xf numFmtId="4" fontId="10" fillId="0" borderId="37" xfId="0" applyNumberFormat="1" applyFont="1" applyFill="1" applyBorder="1" applyAlignment="1" applyProtection="1">
      <alignment vertical="center" wrapText="1"/>
      <protection locked="0"/>
    </xf>
    <xf numFmtId="4" fontId="7" fillId="0" borderId="56" xfId="0" applyNumberFormat="1" applyFont="1" applyFill="1" applyBorder="1" applyAlignment="1" applyProtection="1">
      <alignment horizontal="left" vertical="center" wrapText="1"/>
      <protection locked="0"/>
    </xf>
    <xf numFmtId="4" fontId="7" fillId="0" borderId="40" xfId="0" applyNumberFormat="1" applyFont="1" applyFill="1" applyBorder="1" applyAlignment="1" applyProtection="1">
      <alignment horizontal="left" vertical="center" wrapText="1"/>
      <protection locked="0"/>
    </xf>
    <xf numFmtId="4" fontId="3" fillId="0" borderId="40" xfId="0" applyNumberFormat="1" applyFont="1" applyFill="1" applyBorder="1" applyAlignment="1" applyProtection="1">
      <alignment horizontal="left" vertical="center" wrapText="1"/>
      <protection locked="0"/>
    </xf>
    <xf numFmtId="4" fontId="7" fillId="0" borderId="40" xfId="0" applyNumberFormat="1" applyFont="1" applyFill="1" applyBorder="1" applyAlignment="1" applyProtection="1">
      <alignment vertical="center" wrapText="1"/>
      <protection locked="0"/>
    </xf>
    <xf numFmtId="4" fontId="3" fillId="0" borderId="40" xfId="0" applyNumberFormat="1" applyFont="1" applyFill="1" applyBorder="1" applyAlignment="1" applyProtection="1">
      <alignment vertical="center" wrapText="1"/>
      <protection locked="0"/>
    </xf>
    <xf numFmtId="4" fontId="4" fillId="0" borderId="37" xfId="0" applyNumberFormat="1" applyFont="1" applyFill="1" applyBorder="1" applyAlignment="1">
      <alignment horizontal="left" vertical="center" wrapText="1"/>
    </xf>
    <xf numFmtId="4" fontId="4" fillId="0" borderId="37" xfId="0" applyNumberFormat="1" applyFont="1" applyFill="1" applyBorder="1" applyAlignment="1" applyProtection="1">
      <alignment horizontal="right" vertical="center" wrapText="1"/>
    </xf>
    <xf numFmtId="4" fontId="4" fillId="0" borderId="5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37" xfId="0" applyNumberFormat="1" applyFont="1" applyFill="1" applyBorder="1" applyAlignment="1" applyProtection="1">
      <alignment horizontal="right" vertical="center" wrapText="1"/>
      <protection locked="0"/>
    </xf>
    <xf numFmtId="4" fontId="3" fillId="0" borderId="38" xfId="0" applyNumberFormat="1" applyFont="1" applyFill="1" applyBorder="1" applyAlignment="1" applyProtection="1">
      <alignment vertical="center" wrapText="1"/>
      <protection locked="0"/>
    </xf>
    <xf numFmtId="4" fontId="4" fillId="0" borderId="38" xfId="0" applyNumberFormat="1" applyFont="1" applyFill="1" applyBorder="1" applyAlignment="1" applyProtection="1">
      <alignment horizontal="right" vertical="center" wrapText="1"/>
      <protection locked="0"/>
    </xf>
    <xf numFmtId="4" fontId="3" fillId="0" borderId="47" xfId="0" applyNumberFormat="1" applyFont="1" applyFill="1" applyBorder="1" applyAlignment="1" applyProtection="1">
      <alignment vertical="center" wrapText="1"/>
      <protection locked="0"/>
    </xf>
    <xf numFmtId="4" fontId="4" fillId="0" borderId="47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37" xfId="0" applyNumberFormat="1" applyFont="1" applyFill="1" applyBorder="1" applyAlignment="1" applyProtection="1">
      <alignment vertical="center" wrapText="1"/>
      <protection locked="0"/>
    </xf>
    <xf numFmtId="0" fontId="4" fillId="2" borderId="37" xfId="3" applyFont="1" applyFill="1" applyBorder="1" applyAlignment="1" applyProtection="1">
      <alignment vertical="center" wrapText="1"/>
    </xf>
    <xf numFmtId="4" fontId="4" fillId="0" borderId="0" xfId="0" applyNumberFormat="1" applyFont="1" applyFill="1" applyBorder="1" applyAlignment="1">
      <alignment horizontal="left" vertical="center" wrapText="1"/>
    </xf>
    <xf numFmtId="4" fontId="10" fillId="0" borderId="0" xfId="0" applyNumberFormat="1" applyFont="1" applyFill="1" applyBorder="1" applyAlignment="1" applyProtection="1">
      <alignment horizontal="right" vertical="center" wrapText="1"/>
    </xf>
    <xf numFmtId="4" fontId="10" fillId="0" borderId="0" xfId="0" applyNumberFormat="1" applyFont="1" applyAlignment="1">
      <alignment horizontal="left" vertical="center"/>
    </xf>
    <xf numFmtId="4" fontId="4" fillId="2" borderId="6" xfId="0" applyNumberFormat="1" applyFont="1" applyFill="1" applyBorder="1" applyAlignment="1" applyProtection="1">
      <alignment horizontal="center" vertical="center" wrapText="1"/>
      <protection locked="0"/>
    </xf>
    <xf numFmtId="4" fontId="10" fillId="0" borderId="0" xfId="0" applyNumberFormat="1" applyFont="1" applyFill="1" applyBorder="1" applyAlignment="1">
      <alignment horizontal="left" vertical="center"/>
    </xf>
    <xf numFmtId="4" fontId="10" fillId="0" borderId="0" xfId="0" applyNumberFormat="1" applyFont="1" applyFill="1" applyBorder="1" applyAlignment="1">
      <alignment horizontal="center" vertical="center"/>
    </xf>
    <xf numFmtId="4" fontId="7" fillId="0" borderId="0" xfId="0" applyNumberFormat="1" applyFont="1" applyFill="1" applyBorder="1" applyAlignment="1">
      <alignment horizontal="right" vertical="center"/>
    </xf>
    <xf numFmtId="4" fontId="10" fillId="0" borderId="40" xfId="0" applyNumberFormat="1" applyFont="1" applyFill="1" applyBorder="1" applyAlignment="1" applyProtection="1">
      <alignment horizontal="right" vertical="center" wrapText="1"/>
    </xf>
    <xf numFmtId="4" fontId="10" fillId="2" borderId="3" xfId="0" applyNumberFormat="1" applyFont="1" applyFill="1" applyBorder="1" applyAlignment="1">
      <alignment horizontal="left" vertical="center"/>
    </xf>
    <xf numFmtId="4" fontId="10" fillId="2" borderId="4" xfId="0" applyNumberFormat="1" applyFont="1" applyFill="1" applyBorder="1" applyAlignment="1">
      <alignment horizontal="left" vertical="center"/>
    </xf>
    <xf numFmtId="4" fontId="10" fillId="2" borderId="5" xfId="0" applyNumberFormat="1" applyFont="1" applyFill="1" applyBorder="1" applyAlignment="1">
      <alignment horizontal="left" vertical="center"/>
    </xf>
    <xf numFmtId="4" fontId="3" fillId="0" borderId="0" xfId="0" applyNumberFormat="1" applyFont="1" applyBorder="1" applyAlignment="1">
      <alignment horizontal="left" vertical="center"/>
    </xf>
    <xf numFmtId="4" fontId="3" fillId="0" borderId="0" xfId="0" applyNumberFormat="1" applyFont="1" applyBorder="1" applyAlignment="1">
      <alignment vertical="center"/>
    </xf>
    <xf numFmtId="4" fontId="3" fillId="0" borderId="75" xfId="0" applyNumberFormat="1" applyFont="1" applyFill="1" applyBorder="1" applyAlignment="1">
      <alignment horizontal="right" vertical="center" wrapText="1"/>
    </xf>
    <xf numFmtId="4" fontId="10" fillId="0" borderId="0" xfId="0" applyNumberFormat="1" applyFont="1" applyAlignment="1" applyProtection="1">
      <alignment horizontal="left" vertical="center"/>
      <protection locked="0"/>
    </xf>
    <xf numFmtId="4" fontId="10" fillId="2" borderId="3" xfId="0" applyNumberFormat="1" applyFont="1" applyFill="1" applyBorder="1" applyAlignment="1" applyProtection="1">
      <alignment horizontal="center" vertical="center"/>
      <protection locked="0"/>
    </xf>
    <xf numFmtId="4" fontId="4" fillId="0" borderId="3" xfId="0" applyNumberFormat="1" applyFont="1" applyFill="1" applyBorder="1" applyAlignment="1" applyProtection="1">
      <alignment vertical="center" wrapText="1"/>
      <protection locked="0"/>
    </xf>
    <xf numFmtId="4" fontId="10" fillId="0" borderId="37" xfId="0" applyNumberFormat="1" applyFont="1" applyFill="1" applyBorder="1" applyAlignment="1" applyProtection="1">
      <alignment vertical="center"/>
    </xf>
    <xf numFmtId="4" fontId="23" fillId="0" borderId="83" xfId="0" applyNumberFormat="1" applyFont="1" applyFill="1" applyBorder="1" applyAlignment="1" applyProtection="1">
      <alignment vertical="center"/>
      <protection locked="0"/>
    </xf>
    <xf numFmtId="4" fontId="23" fillId="0" borderId="87" xfId="0" applyNumberFormat="1" applyFont="1" applyFill="1" applyBorder="1" applyAlignment="1" applyProtection="1">
      <alignment vertical="center"/>
      <protection locked="0"/>
    </xf>
    <xf numFmtId="4" fontId="3" fillId="0" borderId="84" xfId="0" applyNumberFormat="1" applyFont="1" applyFill="1" applyBorder="1" applyAlignment="1" applyProtection="1">
      <alignment vertical="center"/>
      <protection locked="0"/>
    </xf>
    <xf numFmtId="4" fontId="3" fillId="0" borderId="83" xfId="0" applyNumberFormat="1" applyFont="1" applyFill="1" applyBorder="1" applyAlignment="1" applyProtection="1">
      <alignment vertical="center"/>
      <protection locked="0"/>
    </xf>
    <xf numFmtId="4" fontId="10" fillId="0" borderId="0" xfId="0" applyNumberFormat="1" applyFont="1" applyAlignment="1">
      <alignment horizontal="left" vertical="center" wrapText="1"/>
    </xf>
    <xf numFmtId="4" fontId="10" fillId="2" borderId="37" xfId="0" applyNumberFormat="1" applyFont="1" applyFill="1" applyBorder="1" applyAlignment="1">
      <alignment horizontal="center" vertical="center"/>
    </xf>
    <xf numFmtId="4" fontId="4" fillId="0" borderId="0" xfId="0" applyNumberFormat="1" applyFont="1" applyFill="1" applyBorder="1" applyAlignment="1" applyProtection="1">
      <alignment horizontal="center" vertical="center" wrapText="1"/>
      <protection locked="0"/>
    </xf>
    <xf numFmtId="4" fontId="10" fillId="0" borderId="0" xfId="0" applyNumberFormat="1" applyFont="1" applyFill="1" applyBorder="1" applyAlignment="1" applyProtection="1">
      <alignment vertical="center"/>
    </xf>
    <xf numFmtId="4" fontId="10" fillId="0" borderId="37" xfId="0" applyNumberFormat="1" applyFont="1" applyBorder="1" applyAlignment="1" applyProtection="1">
      <alignment vertical="center"/>
      <protection locked="0"/>
    </xf>
    <xf numFmtId="4" fontId="10" fillId="0" borderId="5" xfId="0" applyNumberFormat="1" applyFont="1" applyBorder="1" applyAlignment="1" applyProtection="1">
      <alignment vertical="center"/>
      <protection locked="0"/>
    </xf>
    <xf numFmtId="4" fontId="10" fillId="0" borderId="0" xfId="0" applyNumberFormat="1" applyFont="1" applyFill="1" applyBorder="1" applyAlignment="1" applyProtection="1">
      <alignment vertical="center"/>
      <protection locked="0"/>
    </xf>
    <xf numFmtId="4" fontId="7" fillId="0" borderId="0" xfId="0" applyNumberFormat="1" applyFont="1" applyFill="1" applyBorder="1" applyAlignment="1" applyProtection="1">
      <alignment vertical="center"/>
    </xf>
    <xf numFmtId="4" fontId="18" fillId="0" borderId="0" xfId="0" applyNumberFormat="1" applyFont="1" applyFill="1" applyBorder="1" applyAlignment="1" applyProtection="1">
      <alignment vertical="center"/>
      <protection locked="0"/>
    </xf>
    <xf numFmtId="4" fontId="20" fillId="0" borderId="0" xfId="0" applyNumberFormat="1" applyFont="1" applyFill="1" applyBorder="1" applyAlignment="1" applyProtection="1">
      <alignment vertical="center"/>
      <protection locked="0"/>
    </xf>
    <xf numFmtId="4" fontId="10" fillId="0" borderId="40" xfId="0" applyNumberFormat="1" applyFont="1" applyFill="1" applyBorder="1" applyAlignment="1" applyProtection="1">
      <alignment vertical="center"/>
    </xf>
    <xf numFmtId="4" fontId="26" fillId="0" borderId="0" xfId="0" applyNumberFormat="1" applyFont="1" applyAlignment="1">
      <alignment vertical="center"/>
    </xf>
    <xf numFmtId="4" fontId="7" fillId="0" borderId="0" xfId="0" applyNumberFormat="1" applyFont="1" applyFill="1" applyAlignment="1">
      <alignment vertical="center"/>
    </xf>
    <xf numFmtId="4" fontId="10" fillId="0" borderId="38" xfId="0" applyNumberFormat="1" applyFont="1" applyFill="1" applyBorder="1" applyAlignment="1" applyProtection="1">
      <alignment vertical="center"/>
    </xf>
    <xf numFmtId="0" fontId="7" fillId="0" borderId="0" xfId="0" applyNumberFormat="1" applyFont="1" applyAlignment="1">
      <alignment vertical="center"/>
    </xf>
    <xf numFmtId="4" fontId="10" fillId="2" borderId="3" xfId="0" applyNumberFormat="1" applyFont="1" applyFill="1" applyBorder="1" applyAlignment="1">
      <alignment horizontal="center" vertical="center"/>
    </xf>
    <xf numFmtId="4" fontId="10" fillId="6" borderId="37" xfId="0" applyNumberFormat="1" applyFont="1" applyFill="1" applyBorder="1" applyAlignment="1">
      <alignment horizontal="center" vertical="center"/>
    </xf>
    <xf numFmtId="4" fontId="10" fillId="6" borderId="4" xfId="0" applyNumberFormat="1" applyFont="1" applyFill="1" applyBorder="1" applyAlignment="1">
      <alignment horizontal="center" vertical="center"/>
    </xf>
    <xf numFmtId="4" fontId="10" fillId="0" borderId="0" xfId="0" applyNumberFormat="1" applyFont="1" applyAlignment="1">
      <alignment vertical="center"/>
    </xf>
    <xf numFmtId="4" fontId="10" fillId="0" borderId="84" xfId="0" applyNumberFormat="1" applyFont="1" applyFill="1" applyBorder="1" applyAlignment="1">
      <alignment horizontal="right" vertical="center"/>
    </xf>
    <xf numFmtId="4" fontId="10" fillId="0" borderId="79" xfId="0" applyNumberFormat="1" applyFont="1" applyFill="1" applyBorder="1" applyAlignment="1" applyProtection="1">
      <alignment vertical="center"/>
      <protection locked="0"/>
    </xf>
    <xf numFmtId="4" fontId="10" fillId="0" borderId="83" xfId="0" applyNumberFormat="1" applyFont="1" applyBorder="1" applyAlignment="1">
      <alignment horizontal="right" vertical="center"/>
    </xf>
    <xf numFmtId="4" fontId="10" fillId="0" borderId="87" xfId="0" applyNumberFormat="1" applyFont="1" applyBorder="1" applyAlignment="1">
      <alignment horizontal="right" vertical="center"/>
    </xf>
    <xf numFmtId="4" fontId="7" fillId="0" borderId="44" xfId="0" applyNumberFormat="1" applyFont="1" applyBorder="1" applyAlignment="1">
      <alignment vertical="center"/>
    </xf>
    <xf numFmtId="4" fontId="7" fillId="0" borderId="90" xfId="0" applyNumberFormat="1" applyFont="1" applyBorder="1" applyAlignment="1">
      <alignment vertical="center"/>
    </xf>
    <xf numFmtId="0" fontId="8" fillId="0" borderId="0" xfId="0" applyFont="1" applyBorder="1" applyAlignment="1">
      <alignment wrapText="1"/>
    </xf>
    <xf numFmtId="0" fontId="8" fillId="0" borderId="0" xfId="0" applyFont="1" applyAlignment="1">
      <alignment horizontal="center" wrapText="1"/>
    </xf>
    <xf numFmtId="4" fontId="2" fillId="0" borderId="20" xfId="0" applyNumberFormat="1" applyFont="1" applyFill="1" applyBorder="1" applyAlignment="1">
      <alignment horizontal="right"/>
    </xf>
    <xf numFmtId="4" fontId="2" fillId="0" borderId="51" xfId="0" applyNumberFormat="1" applyFont="1" applyFill="1" applyBorder="1" applyAlignment="1">
      <alignment horizontal="right"/>
    </xf>
    <xf numFmtId="4" fontId="2" fillId="0" borderId="22" xfId="0" applyNumberFormat="1" applyFont="1" applyFill="1" applyBorder="1" applyAlignment="1">
      <alignment horizontal="right"/>
    </xf>
    <xf numFmtId="4" fontId="2" fillId="0" borderId="23" xfId="0" applyNumberFormat="1" applyFont="1" applyFill="1" applyBorder="1" applyAlignment="1">
      <alignment horizontal="right"/>
    </xf>
    <xf numFmtId="4" fontId="7" fillId="0" borderId="0" xfId="0" applyNumberFormat="1" applyFont="1" applyAlignment="1">
      <alignment horizontal="center" vertical="center"/>
    </xf>
    <xf numFmtId="4" fontId="30" fillId="0" borderId="83" xfId="0" applyNumberFormat="1" applyFont="1" applyFill="1" applyBorder="1" applyAlignment="1" applyProtection="1">
      <alignment vertical="center"/>
      <protection locked="0"/>
    </xf>
    <xf numFmtId="4" fontId="7" fillId="0" borderId="0" xfId="0" applyNumberFormat="1" applyFont="1" applyAlignment="1">
      <alignment vertical="center"/>
    </xf>
    <xf numFmtId="4" fontId="28" fillId="0" borderId="71" xfId="0" applyNumberFormat="1" applyFont="1" applyFill="1" applyBorder="1" applyAlignment="1" applyProtection="1">
      <alignment vertical="center" wrapText="1"/>
      <protection locked="0"/>
    </xf>
    <xf numFmtId="4" fontId="3" fillId="0" borderId="0" xfId="0" applyNumberFormat="1" applyFont="1" applyAlignment="1">
      <alignment vertical="center"/>
    </xf>
    <xf numFmtId="4" fontId="10" fillId="6" borderId="5" xfId="0" applyNumberFormat="1" applyFont="1" applyFill="1" applyBorder="1" applyAlignment="1">
      <alignment vertical="center"/>
    </xf>
    <xf numFmtId="4" fontId="3" fillId="0" borderId="54" xfId="0" applyNumberFormat="1" applyFont="1" applyFill="1" applyBorder="1" applyAlignment="1" applyProtection="1">
      <alignment vertical="center"/>
      <protection locked="0"/>
    </xf>
    <xf numFmtId="4" fontId="3" fillId="0" borderId="84" xfId="0" applyNumberFormat="1" applyFont="1" applyFill="1" applyBorder="1" applyAlignment="1" applyProtection="1">
      <alignment vertical="center"/>
      <protection locked="0"/>
    </xf>
    <xf numFmtId="4" fontId="3" fillId="0" borderId="83" xfId="0" applyNumberFormat="1" applyFont="1" applyFill="1" applyBorder="1" applyAlignment="1" applyProtection="1">
      <alignment vertical="center"/>
      <protection locked="0"/>
    </xf>
    <xf numFmtId="4" fontId="4" fillId="6" borderId="25" xfId="0" applyNumberFormat="1" applyFont="1" applyFill="1" applyBorder="1" applyAlignment="1" applyProtection="1">
      <alignment horizontal="center" vertical="center" wrapText="1"/>
      <protection locked="0"/>
    </xf>
    <xf numFmtId="4" fontId="10" fillId="2" borderId="4" xfId="0" applyNumberFormat="1" applyFont="1" applyFill="1" applyBorder="1" applyAlignment="1" applyProtection="1">
      <alignment vertical="center"/>
      <protection locked="0"/>
    </xf>
    <xf numFmtId="4" fontId="10" fillId="2" borderId="3" xfId="0" applyNumberFormat="1" applyFont="1" applyFill="1" applyBorder="1" applyAlignment="1" applyProtection="1">
      <alignment vertical="center" wrapText="1"/>
      <protection locked="0"/>
    </xf>
    <xf numFmtId="4" fontId="10" fillId="0" borderId="3" xfId="0" applyNumberFormat="1" applyFont="1" applyFill="1" applyBorder="1" applyAlignment="1" applyProtection="1">
      <alignment vertical="center" wrapText="1"/>
      <protection locked="0"/>
    </xf>
    <xf numFmtId="0" fontId="8" fillId="0" borderId="68" xfId="0" applyFont="1" applyBorder="1" applyAlignment="1">
      <alignment wrapText="1"/>
    </xf>
    <xf numFmtId="0" fontId="8" fillId="0" borderId="13" xfId="0" applyFont="1" applyBorder="1" applyAlignment="1">
      <alignment wrapText="1"/>
    </xf>
    <xf numFmtId="4" fontId="10" fillId="6" borderId="3" xfId="0" applyNumberFormat="1" applyFont="1" applyFill="1" applyBorder="1" applyAlignment="1" applyProtection="1">
      <alignment horizontal="right" vertical="center"/>
    </xf>
    <xf numFmtId="4" fontId="2" fillId="0" borderId="96" xfId="0" applyNumberFormat="1" applyFont="1" applyFill="1" applyBorder="1" applyAlignment="1">
      <alignment horizontal="right"/>
    </xf>
    <xf numFmtId="4" fontId="2" fillId="0" borderId="67" xfId="0" applyNumberFormat="1" applyFont="1" applyFill="1" applyBorder="1" applyAlignment="1">
      <alignment horizontal="right"/>
    </xf>
    <xf numFmtId="4" fontId="2" fillId="0" borderId="36" xfId="0" applyNumberFormat="1" applyFont="1" applyFill="1" applyBorder="1" applyAlignment="1">
      <alignment horizontal="right"/>
    </xf>
    <xf numFmtId="0" fontId="8" fillId="0" borderId="87" xfId="0" applyFont="1" applyBorder="1"/>
    <xf numFmtId="4" fontId="10" fillId="0" borderId="5" xfId="0" applyNumberFormat="1" applyFont="1" applyFill="1" applyBorder="1" applyAlignment="1" applyProtection="1">
      <alignment vertical="center"/>
    </xf>
    <xf numFmtId="4" fontId="2" fillId="0" borderId="97" xfId="0" applyNumberFormat="1" applyFont="1" applyFill="1" applyBorder="1" applyAlignment="1">
      <alignment horizontal="right"/>
    </xf>
    <xf numFmtId="4" fontId="2" fillId="0" borderId="29" xfId="0" applyNumberFormat="1" applyFont="1" applyFill="1" applyBorder="1" applyAlignment="1">
      <alignment horizontal="right"/>
    </xf>
    <xf numFmtId="4" fontId="2" fillId="0" borderId="35" xfId="0" applyNumberFormat="1" applyFont="1" applyFill="1" applyBorder="1" applyAlignment="1">
      <alignment horizontal="right"/>
    </xf>
    <xf numFmtId="4" fontId="2" fillId="0" borderId="98" xfId="0" applyNumberFormat="1" applyFont="1" applyFill="1" applyBorder="1" applyAlignment="1">
      <alignment horizontal="right"/>
    </xf>
    <xf numFmtId="4" fontId="2" fillId="0" borderId="30" xfId="0" applyNumberFormat="1" applyFont="1" applyFill="1" applyBorder="1" applyAlignment="1">
      <alignment horizontal="right"/>
    </xf>
    <xf numFmtId="4" fontId="3" fillId="0" borderId="37" xfId="0" applyNumberFormat="1" applyFont="1" applyFill="1" applyBorder="1" applyAlignment="1" applyProtection="1">
      <alignment vertical="center"/>
      <protection locked="0"/>
    </xf>
    <xf numFmtId="4" fontId="2" fillId="0" borderId="99" xfId="0" applyNumberFormat="1" applyFont="1" applyFill="1" applyBorder="1" applyAlignment="1">
      <alignment horizontal="right"/>
    </xf>
    <xf numFmtId="4" fontId="7" fillId="0" borderId="37" xfId="0" applyNumberFormat="1" applyFont="1" applyFill="1" applyBorder="1" applyAlignment="1">
      <alignment vertical="center"/>
    </xf>
    <xf numFmtId="4" fontId="2" fillId="0" borderId="101" xfId="0" applyNumberFormat="1" applyFont="1" applyFill="1" applyBorder="1" applyAlignment="1">
      <alignment horizontal="right"/>
    </xf>
    <xf numFmtId="4" fontId="2" fillId="0" borderId="102" xfId="0" applyNumberFormat="1" applyFont="1" applyFill="1" applyBorder="1" applyAlignment="1">
      <alignment horizontal="right"/>
    </xf>
    <xf numFmtId="4" fontId="10" fillId="2" borderId="3" xfId="0" applyNumberFormat="1" applyFont="1" applyFill="1" applyBorder="1" applyAlignment="1" applyProtection="1">
      <alignment vertical="center"/>
    </xf>
    <xf numFmtId="4" fontId="2" fillId="0" borderId="103" xfId="0" applyNumberFormat="1" applyFont="1" applyFill="1" applyBorder="1" applyAlignment="1">
      <alignment horizontal="right"/>
    </xf>
    <xf numFmtId="4" fontId="4" fillId="2" borderId="87" xfId="3" applyNumberFormat="1" applyFont="1" applyFill="1" applyBorder="1" applyAlignment="1" applyProtection="1">
      <alignment vertical="center"/>
    </xf>
    <xf numFmtId="4" fontId="2" fillId="0" borderId="48" xfId="0" applyNumberFormat="1" applyFont="1" applyFill="1" applyBorder="1" applyAlignment="1">
      <alignment horizontal="right"/>
    </xf>
    <xf numFmtId="4" fontId="2" fillId="0" borderId="17" xfId="0" applyNumberFormat="1" applyFont="1" applyFill="1" applyBorder="1" applyAlignment="1">
      <alignment horizontal="right"/>
    </xf>
    <xf numFmtId="4" fontId="2" fillId="0" borderId="46" xfId="0" applyNumberFormat="1" applyFont="1" applyFill="1" applyBorder="1" applyAlignment="1">
      <alignment horizontal="right"/>
    </xf>
    <xf numFmtId="4" fontId="2" fillId="0" borderId="13" xfId="0" applyNumberFormat="1" applyFont="1" applyFill="1" applyBorder="1" applyAlignment="1">
      <alignment horizontal="right"/>
    </xf>
    <xf numFmtId="4" fontId="2" fillId="0" borderId="104" xfId="0" applyNumberFormat="1" applyFont="1" applyFill="1" applyBorder="1" applyAlignment="1">
      <alignment horizontal="right"/>
    </xf>
    <xf numFmtId="0" fontId="2" fillId="3" borderId="46" xfId="0" applyFont="1" applyFill="1" applyBorder="1" applyAlignment="1">
      <alignment horizontal="center" wrapText="1"/>
    </xf>
    <xf numFmtId="0" fontId="8" fillId="0" borderId="82" xfId="0" applyFont="1" applyBorder="1" applyAlignment="1">
      <alignment wrapText="1"/>
    </xf>
    <xf numFmtId="0" fontId="2" fillId="3" borderId="103" xfId="0" applyFont="1" applyFill="1" applyBorder="1" applyAlignment="1">
      <alignment horizontal="center" wrapText="1"/>
    </xf>
    <xf numFmtId="0" fontId="2" fillId="3" borderId="104" xfId="0" applyFont="1" applyFill="1" applyBorder="1" applyAlignment="1">
      <alignment horizontal="center" wrapText="1"/>
    </xf>
    <xf numFmtId="4" fontId="8" fillId="0" borderId="16" xfId="0" applyNumberFormat="1" applyFont="1" applyFill="1" applyBorder="1" applyAlignment="1">
      <alignment horizontal="right"/>
    </xf>
    <xf numFmtId="2" fontId="8" fillId="0" borderId="2" xfId="0" applyNumberFormat="1" applyFont="1" applyFill="1" applyBorder="1" applyAlignment="1">
      <alignment horizontal="right"/>
    </xf>
    <xf numFmtId="4" fontId="2" fillId="0" borderId="105" xfId="0" applyNumberFormat="1" applyFont="1" applyFill="1" applyBorder="1" applyAlignment="1">
      <alignment horizontal="right"/>
    </xf>
    <xf numFmtId="4" fontId="2" fillId="0" borderId="50" xfId="0" applyNumberFormat="1" applyFont="1" applyFill="1" applyBorder="1" applyAlignment="1">
      <alignment horizontal="right"/>
    </xf>
    <xf numFmtId="4" fontId="2" fillId="2" borderId="77" xfId="0" applyNumberFormat="1" applyFont="1" applyFill="1" applyBorder="1" applyAlignment="1">
      <alignment horizontal="right"/>
    </xf>
    <xf numFmtId="4" fontId="2" fillId="2" borderId="106" xfId="0" applyNumberFormat="1" applyFont="1" applyFill="1" applyBorder="1" applyAlignment="1">
      <alignment horizontal="right"/>
    </xf>
    <xf numFmtId="4" fontId="2" fillId="2" borderId="91" xfId="0" applyNumberFormat="1" applyFont="1" applyFill="1" applyBorder="1" applyAlignment="1">
      <alignment horizontal="right"/>
    </xf>
    <xf numFmtId="4" fontId="2" fillId="2" borderId="4" xfId="0" applyNumberFormat="1" applyFont="1" applyFill="1" applyBorder="1" applyAlignment="1">
      <alignment horizontal="right"/>
    </xf>
    <xf numFmtId="4" fontId="2" fillId="2" borderId="5" xfId="0" applyNumberFormat="1" applyFont="1" applyFill="1" applyBorder="1" applyAlignment="1">
      <alignment horizontal="right"/>
    </xf>
    <xf numFmtId="0" fontId="2" fillId="3" borderId="100" xfId="0" applyFont="1" applyFill="1" applyBorder="1" applyAlignment="1">
      <alignment horizontal="center" wrapText="1"/>
    </xf>
    <xf numFmtId="0" fontId="2" fillId="3" borderId="102" xfId="0" applyFont="1" applyFill="1" applyBorder="1" applyAlignment="1">
      <alignment horizontal="center" wrapText="1"/>
    </xf>
    <xf numFmtId="4" fontId="2" fillId="0" borderId="15" xfId="0" applyNumberFormat="1" applyFont="1" applyFill="1" applyBorder="1" applyAlignment="1">
      <alignment horizontal="right"/>
    </xf>
    <xf numFmtId="4" fontId="4" fillId="2" borderId="37" xfId="0" applyNumberFormat="1" applyFont="1" applyFill="1" applyBorder="1" applyAlignment="1" applyProtection="1">
      <alignment horizontal="center" vertical="center" wrapText="1"/>
      <protection locked="0"/>
    </xf>
    <xf numFmtId="4" fontId="10" fillId="0" borderId="47" xfId="0" applyNumberFormat="1" applyFont="1" applyFill="1" applyBorder="1" applyAlignment="1" applyProtection="1">
      <alignment horizontal="right" vertical="center" wrapText="1"/>
    </xf>
    <xf numFmtId="4" fontId="10" fillId="2" borderId="106" xfId="0" applyNumberFormat="1" applyFont="1" applyFill="1" applyBorder="1" applyAlignment="1" applyProtection="1">
      <alignment horizontal="right" vertical="center" wrapText="1"/>
    </xf>
    <xf numFmtId="4" fontId="10" fillId="6" borderId="77" xfId="0" applyNumberFormat="1" applyFont="1" applyFill="1" applyBorder="1" applyAlignment="1" applyProtection="1">
      <alignment horizontal="right" vertical="center" wrapText="1"/>
    </xf>
    <xf numFmtId="4" fontId="10" fillId="6" borderId="91" xfId="0" applyNumberFormat="1" applyFont="1" applyFill="1" applyBorder="1" applyAlignment="1" applyProtection="1">
      <alignment horizontal="right" vertical="center" wrapText="1"/>
    </xf>
    <xf numFmtId="4" fontId="10" fillId="6" borderId="106" xfId="0" applyNumberFormat="1" applyFont="1" applyFill="1" applyBorder="1" applyAlignment="1" applyProtection="1">
      <alignment horizontal="right" vertical="center" wrapText="1"/>
    </xf>
    <xf numFmtId="4" fontId="4" fillId="6" borderId="3" xfId="0" applyNumberFormat="1" applyFont="1" applyFill="1" applyBorder="1" applyAlignment="1" applyProtection="1">
      <alignment horizontal="right" vertical="center" wrapText="1"/>
    </xf>
    <xf numFmtId="4" fontId="10" fillId="0" borderId="54" xfId="0" applyNumberFormat="1" applyFont="1" applyFill="1" applyBorder="1" applyAlignment="1">
      <alignment horizontal="right" vertical="center"/>
    </xf>
    <xf numFmtId="4" fontId="10" fillId="0" borderId="55" xfId="0" applyNumberFormat="1" applyFont="1" applyFill="1" applyBorder="1" applyAlignment="1" applyProtection="1">
      <alignment vertical="center"/>
      <protection locked="0"/>
    </xf>
    <xf numFmtId="4" fontId="10" fillId="6" borderId="4" xfId="0" applyNumberFormat="1" applyFont="1" applyFill="1" applyBorder="1" applyAlignment="1" applyProtection="1">
      <alignment horizontal="right" vertical="center"/>
    </xf>
    <xf numFmtId="4" fontId="10" fillId="0" borderId="3" xfId="0" applyNumberFormat="1" applyFont="1" applyFill="1" applyBorder="1" applyAlignment="1" applyProtection="1">
      <alignment vertical="center"/>
    </xf>
    <xf numFmtId="4" fontId="10" fillId="0" borderId="83" xfId="0" applyNumberFormat="1" applyFont="1" applyFill="1" applyBorder="1" applyAlignment="1" applyProtection="1">
      <alignment horizontal="right" vertical="center" wrapText="1"/>
    </xf>
    <xf numFmtId="4" fontId="10" fillId="2" borderId="3" xfId="0" applyNumberFormat="1" applyFont="1" applyFill="1" applyBorder="1" applyAlignment="1" applyProtection="1">
      <alignment horizontal="right" vertical="center" wrapText="1"/>
    </xf>
    <xf numFmtId="4" fontId="4" fillId="0" borderId="25" xfId="0" applyNumberFormat="1" applyFont="1" applyFill="1" applyBorder="1" applyAlignment="1" applyProtection="1">
      <alignment horizontal="right" vertical="center" wrapText="1"/>
      <protection locked="0"/>
    </xf>
    <xf numFmtId="4" fontId="7" fillId="2" borderId="1" xfId="0" applyNumberFormat="1" applyFont="1" applyFill="1" applyBorder="1" applyAlignment="1" applyProtection="1">
      <alignment horizontal="center" vertical="center" wrapText="1"/>
      <protection locked="0"/>
    </xf>
    <xf numFmtId="4" fontId="10" fillId="0" borderId="4" xfId="0" applyNumberFormat="1" applyFont="1" applyFill="1" applyBorder="1" applyAlignment="1" applyProtection="1">
      <alignment vertical="center" wrapText="1"/>
      <protection locked="0"/>
    </xf>
    <xf numFmtId="4" fontId="10" fillId="0" borderId="4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3" xfId="0" applyNumberFormat="1" applyFont="1" applyFill="1" applyBorder="1" applyAlignment="1" applyProtection="1">
      <alignment horizontal="right" vertical="center" wrapText="1"/>
    </xf>
    <xf numFmtId="4" fontId="4" fillId="0" borderId="4" xfId="0" applyNumberFormat="1" applyFont="1" applyFill="1" applyBorder="1" applyAlignment="1" applyProtection="1">
      <alignment horizontal="right" vertical="center" wrapText="1"/>
      <protection locked="0"/>
    </xf>
    <xf numFmtId="4" fontId="7" fillId="2" borderId="62" xfId="0" applyNumberFormat="1" applyFont="1" applyFill="1" applyBorder="1" applyAlignment="1" applyProtection="1">
      <alignment horizontal="center" vertical="center" wrapText="1"/>
      <protection locked="0"/>
    </xf>
    <xf numFmtId="4" fontId="2" fillId="0" borderId="69" xfId="0" applyNumberFormat="1" applyFont="1" applyFill="1" applyBorder="1" applyAlignment="1">
      <alignment horizontal="right"/>
    </xf>
    <xf numFmtId="4" fontId="2" fillId="0" borderId="66" xfId="0" applyNumberFormat="1" applyFont="1" applyFill="1" applyBorder="1" applyAlignment="1">
      <alignment horizontal="right"/>
    </xf>
    <xf numFmtId="4" fontId="2" fillId="0" borderId="70" xfId="0" applyNumberFormat="1" applyFont="1" applyFill="1" applyBorder="1" applyAlignment="1">
      <alignment horizontal="right"/>
    </xf>
    <xf numFmtId="4" fontId="10" fillId="2" borderId="5" xfId="0" applyNumberFormat="1" applyFont="1" applyFill="1" applyBorder="1" applyAlignment="1" applyProtection="1">
      <alignment horizontal="right" vertical="center" wrapText="1"/>
    </xf>
    <xf numFmtId="4" fontId="10" fillId="0" borderId="3" xfId="0" applyNumberFormat="1" applyFont="1" applyFill="1" applyBorder="1" applyAlignment="1" applyProtection="1">
      <alignment horizontal="right" vertical="center" wrapText="1"/>
      <protection locked="0"/>
    </xf>
    <xf numFmtId="4" fontId="2" fillId="0" borderId="34" xfId="0" applyNumberFormat="1" applyFont="1" applyFill="1" applyBorder="1" applyAlignment="1">
      <alignment horizontal="right"/>
    </xf>
    <xf numFmtId="4" fontId="4" fillId="0" borderId="3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4" xfId="0" applyNumberFormat="1" applyFont="1" applyFill="1" applyBorder="1" applyAlignment="1" applyProtection="1">
      <alignment horizontal="right" vertical="center" wrapText="1"/>
    </xf>
    <xf numFmtId="4" fontId="2" fillId="0" borderId="108" xfId="0" applyNumberFormat="1" applyFont="1" applyFill="1" applyBorder="1" applyAlignment="1">
      <alignment horizontal="right"/>
    </xf>
    <xf numFmtId="4" fontId="2" fillId="0" borderId="109" xfId="0" applyNumberFormat="1" applyFont="1" applyFill="1" applyBorder="1" applyAlignment="1">
      <alignment horizontal="right"/>
    </xf>
    <xf numFmtId="4" fontId="2" fillId="0" borderId="110" xfId="0" applyNumberFormat="1" applyFont="1" applyFill="1" applyBorder="1" applyAlignment="1">
      <alignment horizontal="right"/>
    </xf>
    <xf numFmtId="4" fontId="10" fillId="0" borderId="5" xfId="0" applyNumberFormat="1" applyFont="1" applyFill="1" applyBorder="1" applyAlignment="1" applyProtection="1">
      <alignment vertical="center" wrapText="1"/>
      <protection locked="0"/>
    </xf>
    <xf numFmtId="4" fontId="4" fillId="0" borderId="5" xfId="0" applyNumberFormat="1" applyFont="1" applyFill="1" applyBorder="1" applyAlignment="1" applyProtection="1">
      <alignment horizontal="right" vertical="center" wrapText="1"/>
    </xf>
    <xf numFmtId="4" fontId="2" fillId="0" borderId="3" xfId="0" applyNumberFormat="1" applyFont="1" applyFill="1" applyBorder="1" applyAlignment="1">
      <alignment horizontal="right"/>
    </xf>
    <xf numFmtId="4" fontId="2" fillId="0" borderId="37" xfId="0" applyNumberFormat="1" applyFont="1" applyFill="1" applyBorder="1" applyAlignment="1">
      <alignment horizontal="right"/>
    </xf>
    <xf numFmtId="4" fontId="10" fillId="0" borderId="84" xfId="0" applyNumberFormat="1" applyFont="1" applyBorder="1" applyAlignment="1" applyProtection="1">
      <alignment vertical="center"/>
      <protection locked="0"/>
    </xf>
    <xf numFmtId="4" fontId="10" fillId="2" borderId="4" xfId="0" applyNumberFormat="1" applyFont="1" applyFill="1" applyBorder="1" applyAlignment="1" applyProtection="1">
      <alignment horizontal="right" vertical="center"/>
    </xf>
    <xf numFmtId="4" fontId="10" fillId="0" borderId="5" xfId="0" applyNumberFormat="1" applyFont="1" applyFill="1" applyBorder="1" applyAlignment="1" applyProtection="1">
      <alignment horizontal="right" vertical="center" wrapText="1"/>
    </xf>
    <xf numFmtId="4" fontId="2" fillId="0" borderId="14" xfId="0" applyNumberFormat="1" applyFont="1" applyFill="1" applyBorder="1" applyAlignment="1">
      <alignment horizontal="right"/>
    </xf>
    <xf numFmtId="0" fontId="3" fillId="0" borderId="86" xfId="0" applyFont="1" applyBorder="1" applyAlignment="1">
      <alignment vertical="center"/>
    </xf>
    <xf numFmtId="4" fontId="7" fillId="6" borderId="37" xfId="0" applyNumberFormat="1" applyFont="1" applyFill="1" applyBorder="1" applyAlignment="1" applyProtection="1">
      <alignment horizontal="center" vertical="center" wrapText="1"/>
      <protection locked="0"/>
    </xf>
    <xf numFmtId="4" fontId="7" fillId="6" borderId="4" xfId="0" applyNumberFormat="1" applyFont="1" applyFill="1" applyBorder="1" applyAlignment="1" applyProtection="1">
      <alignment horizontal="center" vertical="center" wrapText="1"/>
      <protection locked="0"/>
    </xf>
    <xf numFmtId="4" fontId="8" fillId="0" borderId="97" xfId="0" applyNumberFormat="1" applyFont="1" applyBorder="1" applyAlignment="1">
      <alignment horizontal="right"/>
    </xf>
    <xf numFmtId="4" fontId="8" fillId="0" borderId="98" xfId="0" applyNumberFormat="1" applyFont="1" applyBorder="1" applyAlignment="1">
      <alignment horizontal="right"/>
    </xf>
    <xf numFmtId="4" fontId="7" fillId="0" borderId="38" xfId="0" applyNumberFormat="1" applyFont="1" applyFill="1" applyBorder="1" applyAlignment="1">
      <alignment horizontal="left" vertical="center" wrapText="1"/>
    </xf>
    <xf numFmtId="4" fontId="18" fillId="0" borderId="40" xfId="0" applyNumberFormat="1" applyFont="1" applyFill="1" applyBorder="1" applyAlignment="1">
      <alignment horizontal="left" vertical="center" wrapText="1"/>
    </xf>
    <xf numFmtId="4" fontId="18" fillId="0" borderId="47" xfId="0" applyNumberFormat="1" applyFont="1" applyFill="1" applyBorder="1" applyAlignment="1">
      <alignment horizontal="left" vertical="center" wrapText="1"/>
    </xf>
    <xf numFmtId="4" fontId="7" fillId="0" borderId="86" xfId="0" applyNumberFormat="1" applyFont="1" applyFill="1" applyBorder="1" applyAlignment="1">
      <alignment vertical="center"/>
    </xf>
    <xf numFmtId="4" fontId="2" fillId="0" borderId="86" xfId="0" applyNumberFormat="1" applyFont="1" applyFill="1" applyBorder="1" applyAlignment="1">
      <alignment horizontal="right"/>
    </xf>
    <xf numFmtId="4" fontId="2" fillId="0" borderId="40" xfId="0" applyNumberFormat="1" applyFont="1" applyFill="1" applyBorder="1" applyAlignment="1">
      <alignment horizontal="right"/>
    </xf>
    <xf numFmtId="4" fontId="10" fillId="0" borderId="59" xfId="0" applyNumberFormat="1" applyFont="1" applyFill="1" applyBorder="1" applyAlignment="1" applyProtection="1">
      <alignment vertical="center" wrapText="1"/>
      <protection locked="0"/>
    </xf>
    <xf numFmtId="0" fontId="3" fillId="2" borderId="5" xfId="0" applyFont="1" applyFill="1" applyBorder="1" applyAlignment="1">
      <alignment vertical="center"/>
    </xf>
    <xf numFmtId="0" fontId="8" fillId="0" borderId="33" xfId="0" applyFont="1" applyFill="1" applyBorder="1" applyAlignment="1">
      <alignment wrapText="1"/>
    </xf>
    <xf numFmtId="0" fontId="2" fillId="3" borderId="88" xfId="0" applyFont="1" applyFill="1" applyBorder="1" applyAlignment="1">
      <alignment horizontal="center" wrapText="1"/>
    </xf>
    <xf numFmtId="0" fontId="2" fillId="3" borderId="61" xfId="0" applyFont="1" applyFill="1" applyBorder="1" applyAlignment="1">
      <alignment horizontal="center" wrapText="1"/>
    </xf>
    <xf numFmtId="0" fontId="2" fillId="3" borderId="90" xfId="0" applyFont="1" applyFill="1" applyBorder="1" applyAlignment="1">
      <alignment horizontal="center" wrapText="1"/>
    </xf>
    <xf numFmtId="0" fontId="2" fillId="3" borderId="64" xfId="0" applyFont="1" applyFill="1" applyBorder="1" applyAlignment="1">
      <alignment horizontal="center" wrapText="1"/>
    </xf>
    <xf numFmtId="0" fontId="2" fillId="3" borderId="63" xfId="0" applyFont="1" applyFill="1" applyBorder="1" applyAlignment="1">
      <alignment horizontal="center" wrapText="1"/>
    </xf>
    <xf numFmtId="0" fontId="2" fillId="3" borderId="2" xfId="0" applyFont="1" applyFill="1" applyBorder="1" applyAlignment="1">
      <alignment horizontal="center" wrapText="1"/>
    </xf>
    <xf numFmtId="4" fontId="7" fillId="0" borderId="0" xfId="0" applyNumberFormat="1" applyFont="1" applyAlignment="1">
      <alignment vertical="center"/>
    </xf>
    <xf numFmtId="4" fontId="10" fillId="0" borderId="83" xfId="0" applyNumberFormat="1" applyFont="1" applyFill="1" applyBorder="1" applyAlignment="1" applyProtection="1">
      <alignment vertical="center"/>
      <protection locked="0"/>
    </xf>
    <xf numFmtId="4" fontId="10" fillId="0" borderId="72" xfId="0" applyNumberFormat="1" applyFont="1" applyFill="1" applyBorder="1" applyAlignment="1" applyProtection="1">
      <alignment vertical="center"/>
      <protection locked="0"/>
    </xf>
    <xf numFmtId="0" fontId="2" fillId="0" borderId="36" xfId="0" applyNumberFormat="1" applyFont="1" applyFill="1" applyBorder="1" applyAlignment="1">
      <alignment horizontal="right"/>
    </xf>
    <xf numFmtId="4" fontId="2" fillId="2" borderId="103" xfId="0" applyNumberFormat="1" applyFont="1" applyFill="1" applyBorder="1" applyAlignment="1">
      <alignment horizontal="right"/>
    </xf>
    <xf numFmtId="4" fontId="2" fillId="2" borderId="46" xfId="0" applyNumberFormat="1" applyFont="1" applyFill="1" applyBorder="1" applyAlignment="1">
      <alignment horizontal="right"/>
    </xf>
    <xf numFmtId="4" fontId="2" fillId="2" borderId="104" xfId="0" applyNumberFormat="1" applyFont="1" applyFill="1" applyBorder="1" applyAlignment="1">
      <alignment horizontal="right"/>
    </xf>
    <xf numFmtId="4" fontId="10" fillId="2" borderId="91" xfId="0" applyNumberFormat="1" applyFont="1" applyFill="1" applyBorder="1" applyAlignment="1" applyProtection="1">
      <alignment horizontal="right" vertical="center" wrapText="1"/>
      <protection locked="0"/>
    </xf>
    <xf numFmtId="4" fontId="10" fillId="0" borderId="38" xfId="0" applyNumberFormat="1" applyFont="1" applyFill="1" applyBorder="1" applyAlignment="1" applyProtection="1">
      <alignment horizontal="right" vertical="center" wrapText="1"/>
    </xf>
    <xf numFmtId="4" fontId="10" fillId="0" borderId="44" xfId="0" applyNumberFormat="1" applyFont="1" applyFill="1" applyBorder="1" applyAlignment="1" applyProtection="1">
      <alignment horizontal="right" vertical="center" wrapText="1"/>
    </xf>
    <xf numFmtId="4" fontId="10" fillId="0" borderId="56" xfId="0" applyNumberFormat="1" applyFont="1" applyFill="1" applyBorder="1" applyAlignment="1" applyProtection="1">
      <alignment horizontal="right" vertical="center" wrapText="1"/>
      <protection locked="0"/>
    </xf>
    <xf numFmtId="4" fontId="10" fillId="0" borderId="83" xfId="0" applyNumberFormat="1" applyFont="1" applyFill="1" applyBorder="1" applyAlignment="1" applyProtection="1">
      <alignment horizontal="right" vertical="center" wrapText="1"/>
      <protection locked="0"/>
    </xf>
    <xf numFmtId="4" fontId="10" fillId="0" borderId="40" xfId="0" applyNumberFormat="1" applyFont="1" applyFill="1" applyBorder="1" applyAlignment="1" applyProtection="1">
      <alignment horizontal="right" vertical="center" wrapText="1"/>
      <protection locked="0"/>
    </xf>
    <xf numFmtId="4" fontId="10" fillId="0" borderId="38" xfId="0" applyNumberFormat="1" applyFont="1" applyBorder="1" applyAlignment="1" applyProtection="1">
      <alignment vertical="center"/>
      <protection locked="0"/>
    </xf>
    <xf numFmtId="4" fontId="10" fillId="0" borderId="39" xfId="0" applyNumberFormat="1" applyFont="1" applyBorder="1" applyAlignment="1" applyProtection="1">
      <alignment vertical="center"/>
      <protection locked="0"/>
    </xf>
    <xf numFmtId="4" fontId="10" fillId="0" borderId="84" xfId="0" applyNumberFormat="1" applyFont="1" applyFill="1" applyBorder="1" applyAlignment="1" applyProtection="1">
      <alignment vertical="center"/>
    </xf>
    <xf numFmtId="4" fontId="10" fillId="0" borderId="3" xfId="0" applyNumberFormat="1" applyFont="1" applyBorder="1" applyAlignment="1" applyProtection="1">
      <alignment vertical="center"/>
      <protection locked="0"/>
    </xf>
    <xf numFmtId="4" fontId="10" fillId="0" borderId="37" xfId="0" applyNumberFormat="1" applyFont="1" applyFill="1" applyBorder="1" applyAlignment="1" applyProtection="1">
      <alignment vertical="center"/>
      <protection locked="0"/>
    </xf>
    <xf numFmtId="4" fontId="3" fillId="0" borderId="0" xfId="0" applyNumberFormat="1" applyFont="1" applyFill="1" applyBorder="1" applyAlignment="1" applyProtection="1">
      <alignment vertical="center"/>
      <protection locked="0"/>
    </xf>
    <xf numFmtId="4" fontId="10" fillId="0" borderId="28" xfId="0" applyNumberFormat="1" applyFont="1" applyFill="1" applyBorder="1" applyAlignment="1" applyProtection="1">
      <alignment vertical="center"/>
      <protection locked="0"/>
    </xf>
    <xf numFmtId="4" fontId="2" fillId="0" borderId="103" xfId="0" applyNumberFormat="1" applyFont="1" applyBorder="1" applyAlignment="1">
      <alignment horizontal="right"/>
    </xf>
    <xf numFmtId="4" fontId="2" fillId="0" borderId="29" xfId="0" applyNumberFormat="1" applyFont="1" applyBorder="1" applyAlignment="1">
      <alignment horizontal="right"/>
    </xf>
    <xf numFmtId="4" fontId="10" fillId="7" borderId="0" xfId="0" applyNumberFormat="1" applyFont="1" applyFill="1" applyAlignment="1">
      <alignment horizontal="left" vertical="center"/>
    </xf>
    <xf numFmtId="4" fontId="7" fillId="7" borderId="0" xfId="0" applyNumberFormat="1" applyFont="1" applyFill="1" applyAlignment="1">
      <alignment vertical="center"/>
    </xf>
    <xf numFmtId="4" fontId="15" fillId="7" borderId="0" xfId="0" applyNumberFormat="1" applyFont="1" applyFill="1" applyAlignment="1">
      <alignment horizontal="left" vertical="center"/>
    </xf>
    <xf numFmtId="0" fontId="3" fillId="7" borderId="0" xfId="0" applyFont="1" applyFill="1" applyAlignment="1">
      <alignment vertical="center"/>
    </xf>
    <xf numFmtId="0" fontId="3" fillId="7" borderId="0" xfId="0" applyFont="1" applyFill="1" applyAlignment="1">
      <alignment horizontal="left" vertical="center"/>
    </xf>
    <xf numFmtId="0" fontId="6" fillId="7" borderId="0" xfId="0" applyFont="1" applyFill="1" applyAlignment="1">
      <alignment horizontal="left"/>
    </xf>
    <xf numFmtId="0" fontId="2" fillId="7" borderId="0" xfId="0" applyFont="1" applyFill="1" applyAlignment="1">
      <alignment horizontal="left"/>
    </xf>
    <xf numFmtId="4" fontId="7" fillId="0" borderId="0" xfId="0" applyNumberFormat="1" applyFont="1" applyAlignment="1">
      <alignment vertical="center"/>
    </xf>
    <xf numFmtId="4" fontId="10" fillId="7" borderId="0" xfId="0" applyNumberFormat="1" applyFont="1" applyFill="1" applyAlignment="1" applyProtection="1">
      <alignment horizontal="left" vertical="center"/>
      <protection locked="0"/>
    </xf>
    <xf numFmtId="0" fontId="3" fillId="7" borderId="0" xfId="0" applyFont="1" applyFill="1" applyAlignment="1"/>
    <xf numFmtId="4" fontId="7" fillId="0" borderId="0" xfId="0" applyNumberFormat="1" applyFont="1" applyAlignment="1">
      <alignment horizontal="right" vertical="center"/>
    </xf>
    <xf numFmtId="0" fontId="29" fillId="7" borderId="0" xfId="0" applyFont="1" applyFill="1" applyAlignment="1">
      <alignment vertical="center"/>
    </xf>
    <xf numFmtId="4" fontId="3" fillId="7" borderId="0" xfId="0" applyNumberFormat="1" applyFont="1" applyFill="1" applyBorder="1" applyAlignment="1" applyProtection="1">
      <alignment horizontal="left" vertical="center"/>
      <protection locked="0"/>
    </xf>
    <xf numFmtId="0" fontId="31" fillId="7" borderId="0" xfId="0" applyFont="1" applyFill="1" applyAlignment="1">
      <alignment vertical="center"/>
    </xf>
    <xf numFmtId="4" fontId="11" fillId="7" borderId="0" xfId="0" applyNumberFormat="1" applyFont="1" applyFill="1" applyBorder="1" applyAlignment="1" applyProtection="1">
      <alignment horizontal="left" vertical="center"/>
      <protection locked="0"/>
    </xf>
    <xf numFmtId="4" fontId="12" fillId="7" borderId="0" xfId="0" applyNumberFormat="1" applyFont="1" applyFill="1" applyBorder="1" applyAlignment="1" applyProtection="1">
      <alignment horizontal="left" vertical="center"/>
      <protection locked="0"/>
    </xf>
    <xf numFmtId="4" fontId="7" fillId="0" borderId="0" xfId="0" applyNumberFormat="1" applyFont="1" applyAlignment="1">
      <alignment vertical="center"/>
    </xf>
    <xf numFmtId="4" fontId="4" fillId="0" borderId="0" xfId="0" applyNumberFormat="1" applyFont="1"/>
    <xf numFmtId="4" fontId="7" fillId="0" borderId="0" xfId="0" applyNumberFormat="1" applyFont="1" applyAlignment="1">
      <alignment vertical="center"/>
    </xf>
    <xf numFmtId="4" fontId="7" fillId="0" borderId="0" xfId="0" applyNumberFormat="1" applyFont="1" applyAlignment="1">
      <alignment vertical="center"/>
    </xf>
    <xf numFmtId="49" fontId="7" fillId="0" borderId="0" xfId="0" applyNumberFormat="1" applyFont="1" applyAlignment="1">
      <alignment vertical="center"/>
    </xf>
    <xf numFmtId="4" fontId="7" fillId="0" borderId="0" xfId="0" applyNumberFormat="1" applyFont="1" applyAlignment="1">
      <alignment vertical="center"/>
    </xf>
    <xf numFmtId="4" fontId="7" fillId="0" borderId="0" xfId="0" applyNumberFormat="1" applyFont="1" applyAlignment="1">
      <alignment vertical="center"/>
    </xf>
    <xf numFmtId="4" fontId="3" fillId="0" borderId="0" xfId="0" applyNumberFormat="1" applyFont="1" applyAlignment="1"/>
    <xf numFmtId="4" fontId="7" fillId="0" borderId="0" xfId="0" quotePrefix="1" applyNumberFormat="1" applyFont="1" applyAlignment="1">
      <alignment horizontal="center" vertical="center"/>
    </xf>
    <xf numFmtId="0" fontId="2" fillId="2" borderId="9" xfId="0" applyFont="1" applyFill="1" applyBorder="1" applyAlignment="1">
      <alignment horizontal="center" wrapText="1"/>
    </xf>
    <xf numFmtId="0" fontId="2" fillId="2" borderId="52" xfId="0" applyFont="1" applyFill="1" applyBorder="1" applyAlignment="1">
      <alignment horizontal="center" wrapText="1"/>
    </xf>
    <xf numFmtId="0" fontId="2" fillId="2" borderId="10" xfId="0" applyFont="1" applyFill="1" applyBorder="1" applyAlignment="1">
      <alignment horizontal="center" wrapText="1"/>
    </xf>
    <xf numFmtId="0" fontId="2" fillId="2" borderId="53" xfId="0" applyFont="1" applyFill="1" applyBorder="1" applyAlignment="1">
      <alignment horizontal="center" wrapText="1"/>
    </xf>
    <xf numFmtId="0" fontId="2" fillId="0" borderId="13" xfId="0" applyFont="1" applyFill="1" applyBorder="1"/>
    <xf numFmtId="0" fontId="2" fillId="0" borderId="14" xfId="0" applyFont="1" applyFill="1" applyBorder="1"/>
    <xf numFmtId="0" fontId="2" fillId="0" borderId="15" xfId="0" applyFont="1" applyFill="1" applyBorder="1"/>
    <xf numFmtId="0" fontId="2" fillId="0" borderId="16" xfId="0" applyFont="1" applyFill="1" applyBorder="1"/>
    <xf numFmtId="0" fontId="3" fillId="0" borderId="0" xfId="2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8" fillId="0" borderId="0" xfId="0" applyFont="1" applyBorder="1" applyAlignment="1">
      <alignment wrapText="1"/>
    </xf>
    <xf numFmtId="0" fontId="8" fillId="0" borderId="1" xfId="0" applyFont="1" applyBorder="1" applyAlignment="1">
      <alignment wrapText="1"/>
    </xf>
    <xf numFmtId="0" fontId="2" fillId="2" borderId="3" xfId="0" applyFont="1" applyFill="1" applyBorder="1" applyAlignment="1">
      <alignment horizontal="center" wrapText="1"/>
    </xf>
    <xf numFmtId="0" fontId="2" fillId="2" borderId="4" xfId="0" applyFont="1" applyFill="1" applyBorder="1" applyAlignment="1">
      <alignment horizontal="center" wrapText="1"/>
    </xf>
    <xf numFmtId="0" fontId="2" fillId="2" borderId="5" xfId="0" applyFont="1" applyFill="1" applyBorder="1" applyAlignment="1">
      <alignment horizontal="center" wrapText="1"/>
    </xf>
    <xf numFmtId="0" fontId="2" fillId="2" borderId="6" xfId="0" applyFont="1" applyFill="1" applyBorder="1" applyAlignment="1">
      <alignment horizontal="center" wrapText="1"/>
    </xf>
    <xf numFmtId="0" fontId="2" fillId="2" borderId="82" xfId="0" applyFont="1" applyFill="1" applyBorder="1" applyAlignment="1">
      <alignment horizontal="center" wrapText="1"/>
    </xf>
    <xf numFmtId="0" fontId="2" fillId="2" borderId="7" xfId="0" applyFont="1" applyFill="1" applyBorder="1" applyAlignment="1">
      <alignment horizontal="center" wrapText="1"/>
    </xf>
    <xf numFmtId="0" fontId="2" fillId="2" borderId="61" xfId="0" applyFont="1" applyFill="1" applyBorder="1" applyAlignment="1">
      <alignment horizontal="center" wrapText="1"/>
    </xf>
    <xf numFmtId="0" fontId="9" fillId="2" borderId="7" xfId="3" applyFont="1" applyFill="1" applyBorder="1" applyAlignment="1">
      <alignment wrapText="1"/>
    </xf>
    <xf numFmtId="0" fontId="9" fillId="2" borderId="61" xfId="3" applyFont="1" applyFill="1" applyBorder="1" applyAlignment="1">
      <alignment wrapText="1"/>
    </xf>
    <xf numFmtId="0" fontId="2" fillId="2" borderId="8" xfId="0" applyFont="1" applyFill="1" applyBorder="1" applyAlignment="1">
      <alignment horizontal="center" wrapText="1"/>
    </xf>
    <xf numFmtId="0" fontId="2" fillId="2" borderId="111" xfId="0" applyFont="1" applyFill="1" applyBorder="1" applyAlignment="1">
      <alignment horizontal="center" wrapText="1"/>
    </xf>
    <xf numFmtId="0" fontId="8" fillId="0" borderId="13" xfId="0" applyFont="1" applyBorder="1"/>
    <xf numFmtId="0" fontId="8" fillId="0" borderId="16" xfId="0" applyFont="1" applyBorder="1"/>
    <xf numFmtId="0" fontId="2" fillId="4" borderId="13" xfId="0" applyFont="1" applyFill="1" applyBorder="1"/>
    <xf numFmtId="0" fontId="2" fillId="4" borderId="16" xfId="0" applyFont="1" applyFill="1" applyBorder="1"/>
    <xf numFmtId="0" fontId="10" fillId="5" borderId="13" xfId="0" applyFont="1" applyFill="1" applyBorder="1"/>
    <xf numFmtId="0" fontId="2" fillId="5" borderId="16" xfId="0" applyFont="1" applyFill="1" applyBorder="1"/>
    <xf numFmtId="0" fontId="2" fillId="3" borderId="6" xfId="0" applyFont="1" applyFill="1" applyBorder="1" applyAlignment="1">
      <alignment horizontal="center" vertical="center" wrapText="1"/>
    </xf>
    <xf numFmtId="0" fontId="2" fillId="3" borderId="24" xfId="0" applyFont="1" applyFill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 wrapText="1"/>
    </xf>
    <xf numFmtId="0" fontId="2" fillId="3" borderId="25" xfId="0" applyFont="1" applyFill="1" applyBorder="1" applyAlignment="1">
      <alignment horizontal="center" vertical="center" wrapText="1"/>
    </xf>
    <xf numFmtId="0" fontId="3" fillId="0" borderId="28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 wrapText="1"/>
    </xf>
    <xf numFmtId="0" fontId="2" fillId="4" borderId="13" xfId="0" applyFont="1" applyFill="1" applyBorder="1" applyAlignment="1"/>
    <xf numFmtId="0" fontId="2" fillId="4" borderId="15" xfId="0" applyFont="1" applyFill="1" applyBorder="1" applyAlignment="1"/>
    <xf numFmtId="0" fontId="3" fillId="0" borderId="16" xfId="0" applyFont="1" applyBorder="1" applyAlignment="1"/>
    <xf numFmtId="0" fontId="10" fillId="2" borderId="13" xfId="0" applyFont="1" applyFill="1" applyBorder="1"/>
    <xf numFmtId="0" fontId="2" fillId="2" borderId="16" xfId="0" applyFont="1" applyFill="1" applyBorder="1"/>
    <xf numFmtId="0" fontId="8" fillId="0" borderId="32" xfId="0" applyFont="1" applyBorder="1"/>
    <xf numFmtId="0" fontId="8" fillId="0" borderId="33" xfId="0" applyFont="1" applyBorder="1"/>
    <xf numFmtId="0" fontId="10" fillId="0" borderId="13" xfId="0" applyFont="1" applyFill="1" applyBorder="1"/>
    <xf numFmtId="4" fontId="10" fillId="0" borderId="13" xfId="0" applyNumberFormat="1" applyFont="1" applyFill="1" applyBorder="1" applyAlignment="1">
      <alignment vertical="center"/>
    </xf>
    <xf numFmtId="4" fontId="10" fillId="0" borderId="15" xfId="0" applyNumberFormat="1" applyFont="1" applyFill="1" applyBorder="1" applyAlignment="1">
      <alignment vertical="center"/>
    </xf>
    <xf numFmtId="0" fontId="3" fillId="0" borderId="16" xfId="0" applyFont="1" applyFill="1" applyBorder="1" applyAlignment="1"/>
    <xf numFmtId="0" fontId="8" fillId="0" borderId="13" xfId="0" applyFont="1" applyFill="1" applyBorder="1"/>
    <xf numFmtId="0" fontId="8" fillId="0" borderId="16" xfId="0" applyFont="1" applyFill="1" applyBorder="1"/>
    <xf numFmtId="0" fontId="4" fillId="0" borderId="3" xfId="3" applyFont="1" applyFill="1" applyBorder="1" applyAlignment="1" applyProtection="1">
      <alignment vertical="center" wrapText="1"/>
    </xf>
    <xf numFmtId="0" fontId="4" fillId="0" borderId="4" xfId="3" applyFont="1" applyFill="1" applyBorder="1" applyAlignment="1" applyProtection="1">
      <alignment vertical="center" wrapText="1"/>
    </xf>
    <xf numFmtId="0" fontId="4" fillId="0" borderId="5" xfId="3" applyFont="1" applyFill="1" applyBorder="1" applyAlignment="1" applyProtection="1">
      <alignment vertical="center" wrapText="1"/>
    </xf>
    <xf numFmtId="14" fontId="2" fillId="0" borderId="0" xfId="0" applyNumberFormat="1" applyFont="1" applyBorder="1" applyAlignment="1">
      <alignment horizontal="left" wrapText="1"/>
    </xf>
    <xf numFmtId="0" fontId="2" fillId="0" borderId="0" xfId="0" applyFont="1" applyBorder="1" applyAlignment="1">
      <alignment horizontal="left" wrapText="1"/>
    </xf>
    <xf numFmtId="0" fontId="2" fillId="3" borderId="25" xfId="0" applyFont="1" applyFill="1" applyBorder="1" applyAlignment="1">
      <alignment horizontal="center" wrapText="1"/>
    </xf>
    <xf numFmtId="0" fontId="3" fillId="0" borderId="47" xfId="0" applyFont="1" applyBorder="1" applyAlignment="1">
      <alignment horizontal="center" wrapText="1"/>
    </xf>
    <xf numFmtId="0" fontId="2" fillId="3" borderId="54" xfId="0" applyFont="1" applyFill="1" applyBorder="1" applyAlignment="1">
      <alignment horizontal="center" wrapText="1"/>
    </xf>
    <xf numFmtId="0" fontId="2" fillId="3" borderId="55" xfId="0" applyFont="1" applyFill="1" applyBorder="1" applyAlignment="1">
      <alignment horizontal="center" wrapText="1"/>
    </xf>
    <xf numFmtId="0" fontId="2" fillId="3" borderId="39" xfId="0" applyFont="1" applyFill="1" applyBorder="1" applyAlignment="1">
      <alignment horizontal="center" wrapText="1"/>
    </xf>
    <xf numFmtId="0" fontId="2" fillId="2" borderId="13" xfId="0" applyFont="1" applyFill="1" applyBorder="1"/>
    <xf numFmtId="0" fontId="2" fillId="2" borderId="34" xfId="0" applyFont="1" applyFill="1" applyBorder="1"/>
    <xf numFmtId="0" fontId="2" fillId="2" borderId="35" xfId="0" applyFont="1" applyFill="1" applyBorder="1"/>
    <xf numFmtId="0" fontId="8" fillId="0" borderId="68" xfId="0" applyFont="1" applyBorder="1" applyAlignment="1">
      <alignment wrapText="1"/>
    </xf>
    <xf numFmtId="0" fontId="8" fillId="0" borderId="11" xfId="0" applyFont="1" applyFill="1" applyBorder="1" applyAlignment="1">
      <alignment horizontal="left" wrapText="1" indent="1"/>
    </xf>
    <xf numFmtId="0" fontId="8" fillId="0" borderId="13" xfId="0" applyFont="1" applyFill="1" applyBorder="1" applyAlignment="1">
      <alignment horizontal="left" wrapText="1" indent="1"/>
    </xf>
    <xf numFmtId="0" fontId="8" fillId="0" borderId="34" xfId="0" applyFont="1" applyFill="1" applyBorder="1" applyAlignment="1">
      <alignment horizontal="left" wrapText="1" indent="1"/>
    </xf>
    <xf numFmtId="4" fontId="4" fillId="2" borderId="6" xfId="0" applyNumberFormat="1" applyFont="1" applyFill="1" applyBorder="1" applyAlignment="1" applyProtection="1">
      <alignment horizontal="center" vertical="center"/>
      <protection locked="0"/>
    </xf>
    <xf numFmtId="4" fontId="4" fillId="2" borderId="81" xfId="0" applyNumberFormat="1" applyFont="1" applyFill="1" applyBorder="1" applyAlignment="1" applyProtection="1">
      <alignment horizontal="center" vertical="center"/>
      <protection locked="0"/>
    </xf>
    <xf numFmtId="4" fontId="4" fillId="2" borderId="24" xfId="0" applyNumberFormat="1" applyFont="1" applyFill="1" applyBorder="1" applyAlignment="1" applyProtection="1">
      <alignment horizontal="center" vertical="center"/>
      <protection locked="0"/>
    </xf>
    <xf numFmtId="4" fontId="4" fillId="2" borderId="82" xfId="0" applyNumberFormat="1" applyFont="1" applyFill="1" applyBorder="1" applyAlignment="1" applyProtection="1">
      <alignment horizontal="center" vertical="center"/>
      <protection locked="0"/>
    </xf>
    <xf numFmtId="4" fontId="4" fillId="2" borderId="1" xfId="0" applyNumberFormat="1" applyFont="1" applyFill="1" applyBorder="1" applyAlignment="1" applyProtection="1">
      <alignment horizontal="center" vertical="center"/>
      <protection locked="0"/>
    </xf>
    <xf numFmtId="4" fontId="4" fillId="2" borderId="2" xfId="0" applyNumberFormat="1" applyFont="1" applyFill="1" applyBorder="1" applyAlignment="1" applyProtection="1">
      <alignment horizontal="center" vertical="center"/>
      <protection locked="0"/>
    </xf>
    <xf numFmtId="4" fontId="10" fillId="2" borderId="25" xfId="0" applyNumberFormat="1" applyFont="1" applyFill="1" applyBorder="1" applyAlignment="1" applyProtection="1">
      <alignment horizontal="center" vertical="center" wrapText="1"/>
      <protection locked="0"/>
    </xf>
    <xf numFmtId="4" fontId="10" fillId="2" borderId="47" xfId="0" applyNumberFormat="1" applyFont="1" applyFill="1" applyBorder="1" applyAlignment="1" applyProtection="1">
      <alignment horizontal="center" vertical="center" wrapText="1"/>
      <protection locked="0"/>
    </xf>
    <xf numFmtId="4" fontId="10" fillId="2" borderId="3" xfId="0" applyNumberFormat="1" applyFont="1" applyFill="1" applyBorder="1" applyAlignment="1" applyProtection="1">
      <alignment horizontal="center" vertical="center"/>
      <protection locked="0"/>
    </xf>
    <xf numFmtId="4" fontId="10" fillId="2" borderId="4" xfId="0" applyNumberFormat="1" applyFont="1" applyFill="1" applyBorder="1" applyAlignment="1" applyProtection="1">
      <alignment horizontal="center" vertical="center"/>
      <protection locked="0"/>
    </xf>
    <xf numFmtId="4" fontId="10" fillId="2" borderId="5" xfId="0" applyNumberFormat="1" applyFont="1" applyFill="1" applyBorder="1" applyAlignment="1" applyProtection="1">
      <alignment horizontal="center" vertical="center"/>
      <protection locked="0"/>
    </xf>
    <xf numFmtId="4" fontId="4" fillId="6" borderId="25" xfId="0" applyNumberFormat="1" applyFont="1" applyFill="1" applyBorder="1" applyAlignment="1" applyProtection="1">
      <alignment horizontal="center" vertical="center" wrapText="1"/>
      <protection locked="0"/>
    </xf>
    <xf numFmtId="4" fontId="4" fillId="6" borderId="28" xfId="0" applyNumberFormat="1" applyFont="1" applyFill="1" applyBorder="1" applyAlignment="1" applyProtection="1">
      <alignment horizontal="center" vertical="center" wrapText="1"/>
      <protection locked="0"/>
    </xf>
    <xf numFmtId="4" fontId="3" fillId="0" borderId="54" xfId="0" applyNumberFormat="1" applyFont="1" applyFill="1" applyBorder="1" applyAlignment="1" applyProtection="1">
      <alignment horizontal="left" vertical="center" wrapText="1"/>
      <protection locked="0"/>
    </xf>
    <xf numFmtId="4" fontId="3" fillId="0" borderId="55" xfId="0" applyNumberFormat="1" applyFont="1" applyFill="1" applyBorder="1" applyAlignment="1" applyProtection="1">
      <alignment horizontal="left" vertical="center" wrapText="1"/>
      <protection locked="0"/>
    </xf>
    <xf numFmtId="4" fontId="3" fillId="0" borderId="39" xfId="0" applyNumberFormat="1" applyFont="1" applyFill="1" applyBorder="1" applyAlignment="1" applyProtection="1">
      <alignment horizontal="left" vertical="center" wrapText="1"/>
      <protection locked="0"/>
    </xf>
    <xf numFmtId="4" fontId="3" fillId="0" borderId="83" xfId="0" applyNumberFormat="1" applyFont="1" applyFill="1" applyBorder="1" applyAlignment="1" applyProtection="1">
      <alignment horizontal="left" vertical="center" wrapText="1" indent="2"/>
      <protection locked="0"/>
    </xf>
    <xf numFmtId="0" fontId="3" fillId="0" borderId="72" xfId="0" applyFont="1" applyFill="1" applyBorder="1" applyAlignment="1">
      <alignment horizontal="left" vertical="center" wrapText="1" indent="2"/>
    </xf>
    <xf numFmtId="0" fontId="3" fillId="0" borderId="41" xfId="0" applyFont="1" applyFill="1" applyBorder="1" applyAlignment="1">
      <alignment horizontal="left" vertical="center" wrapText="1" indent="2"/>
    </xf>
    <xf numFmtId="4" fontId="15" fillId="0" borderId="0" xfId="0" applyNumberFormat="1" applyFont="1" applyAlignment="1">
      <alignment horizontal="left" vertical="center" wrapText="1"/>
    </xf>
    <xf numFmtId="4" fontId="4" fillId="6" borderId="3" xfId="0" applyNumberFormat="1" applyFont="1" applyFill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4" fontId="4" fillId="0" borderId="54" xfId="0" applyNumberFormat="1" applyFont="1" applyFill="1" applyBorder="1" applyAlignment="1">
      <alignment horizontal="left" vertical="center" wrapText="1"/>
    </xf>
    <xf numFmtId="0" fontId="3" fillId="0" borderId="39" xfId="0" applyFont="1" applyFill="1" applyBorder="1" applyAlignment="1">
      <alignment vertical="center"/>
    </xf>
    <xf numFmtId="4" fontId="4" fillId="6" borderId="5" xfId="0" applyNumberFormat="1" applyFont="1" applyFill="1" applyBorder="1" applyAlignment="1">
      <alignment horizontal="center" vertical="center"/>
    </xf>
    <xf numFmtId="4" fontId="4" fillId="0" borderId="54" xfId="0" applyNumberFormat="1" applyFont="1" applyFill="1" applyBorder="1" applyAlignment="1" applyProtection="1">
      <alignment vertical="center" wrapText="1"/>
      <protection locked="0"/>
    </xf>
    <xf numFmtId="0" fontId="3" fillId="0" borderId="39" xfId="0" applyFont="1" applyBorder="1" applyAlignment="1">
      <alignment vertical="center"/>
    </xf>
    <xf numFmtId="4" fontId="4" fillId="0" borderId="83" xfId="0" applyNumberFormat="1" applyFont="1" applyFill="1" applyBorder="1" applyAlignment="1" applyProtection="1">
      <alignment vertical="center" wrapText="1"/>
      <protection locked="0"/>
    </xf>
    <xf numFmtId="0" fontId="3" fillId="0" borderId="41" xfId="0" applyFont="1" applyBorder="1" applyAlignment="1">
      <alignment vertical="center"/>
    </xf>
    <xf numFmtId="4" fontId="10" fillId="0" borderId="83" xfId="0" applyNumberFormat="1" applyFont="1" applyFill="1" applyBorder="1" applyAlignment="1" applyProtection="1">
      <alignment vertical="center" wrapText="1"/>
      <protection locked="0"/>
    </xf>
    <xf numFmtId="4" fontId="3" fillId="0" borderId="84" xfId="0" applyNumberFormat="1" applyFont="1" applyFill="1" applyBorder="1" applyAlignment="1" applyProtection="1">
      <alignment horizontal="left" vertical="center" wrapText="1"/>
      <protection locked="0"/>
    </xf>
    <xf numFmtId="4" fontId="3" fillId="0" borderId="79" xfId="0" applyNumberFormat="1" applyFont="1" applyFill="1" applyBorder="1" applyAlignment="1" applyProtection="1">
      <alignment horizontal="left" vertical="center" wrapText="1"/>
      <protection locked="0"/>
    </xf>
    <xf numFmtId="4" fontId="3" fillId="0" borderId="58" xfId="0" applyNumberFormat="1" applyFont="1" applyFill="1" applyBorder="1" applyAlignment="1" applyProtection="1">
      <alignment horizontal="left" vertical="center" wrapText="1"/>
      <protection locked="0"/>
    </xf>
    <xf numFmtId="164" fontId="10" fillId="2" borderId="3" xfId="1" applyFont="1" applyFill="1" applyBorder="1" applyAlignment="1" applyProtection="1">
      <alignment horizontal="left" vertical="center" wrapText="1"/>
      <protection locked="0"/>
    </xf>
    <xf numFmtId="164" fontId="10" fillId="2" borderId="4" xfId="1" applyFont="1" applyFill="1" applyBorder="1" applyAlignment="1" applyProtection="1">
      <alignment horizontal="left" vertical="center" wrapText="1"/>
      <protection locked="0"/>
    </xf>
    <xf numFmtId="164" fontId="10" fillId="2" borderId="5" xfId="1" applyFont="1" applyFill="1" applyBorder="1" applyAlignment="1" applyProtection="1">
      <alignment horizontal="left" vertical="center" wrapText="1"/>
      <protection locked="0"/>
    </xf>
    <xf numFmtId="4" fontId="4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7" fillId="0" borderId="83" xfId="0" applyNumberFormat="1" applyFont="1" applyFill="1" applyBorder="1" applyAlignment="1" applyProtection="1">
      <alignment horizontal="left" vertical="center" wrapText="1"/>
      <protection locked="0"/>
    </xf>
    <xf numFmtId="0" fontId="3" fillId="0" borderId="41" xfId="0" applyFont="1" applyFill="1" applyBorder="1" applyAlignment="1">
      <alignment vertical="center"/>
    </xf>
    <xf numFmtId="4" fontId="3" fillId="0" borderId="83" xfId="0" applyNumberFormat="1" applyFont="1" applyFill="1" applyBorder="1" applyAlignment="1">
      <alignment horizontal="left" vertical="center" wrapText="1"/>
    </xf>
    <xf numFmtId="4" fontId="7" fillId="0" borderId="83" xfId="0" applyNumberFormat="1" applyFont="1" applyFill="1" applyBorder="1" applyAlignment="1" applyProtection="1">
      <alignment vertical="center" wrapText="1"/>
      <protection locked="0"/>
    </xf>
    <xf numFmtId="4" fontId="4" fillId="0" borderId="3" xfId="0" applyNumberFormat="1" applyFont="1" applyFill="1" applyBorder="1" applyAlignment="1" applyProtection="1">
      <alignment vertical="center" wrapText="1"/>
      <protection locked="0"/>
    </xf>
    <xf numFmtId="0" fontId="3" fillId="0" borderId="5" xfId="0" applyFont="1" applyFill="1" applyBorder="1" applyAlignment="1">
      <alignment vertical="center"/>
    </xf>
    <xf numFmtId="4" fontId="7" fillId="0" borderId="54" xfId="0" applyNumberFormat="1" applyFont="1" applyFill="1" applyBorder="1" applyAlignment="1" applyProtection="1">
      <alignment horizontal="left" vertical="center" wrapText="1"/>
      <protection locked="0"/>
    </xf>
    <xf numFmtId="4" fontId="7" fillId="0" borderId="83" xfId="0" applyNumberFormat="1" applyFont="1" applyFill="1" applyBorder="1" applyAlignment="1">
      <alignment horizontal="left" vertical="center"/>
    </xf>
    <xf numFmtId="4" fontId="7" fillId="0" borderId="83" xfId="0" applyNumberFormat="1" applyFont="1" applyFill="1" applyBorder="1" applyAlignment="1">
      <alignment horizontal="left" vertical="center" wrapText="1"/>
    </xf>
    <xf numFmtId="4" fontId="7" fillId="0" borderId="87" xfId="0" applyNumberFormat="1" applyFont="1" applyFill="1" applyBorder="1" applyAlignment="1" applyProtection="1">
      <alignment vertical="center" wrapText="1"/>
      <protection locked="0"/>
    </xf>
    <xf numFmtId="0" fontId="3" fillId="0" borderId="45" xfId="0" applyFont="1" applyFill="1" applyBorder="1" applyAlignment="1">
      <alignment vertical="center"/>
    </xf>
    <xf numFmtId="4" fontId="7" fillId="0" borderId="87" xfId="0" applyNumberFormat="1" applyFont="1" applyBorder="1" applyAlignment="1" applyProtection="1">
      <alignment vertical="center" wrapText="1"/>
      <protection locked="0"/>
    </xf>
    <xf numFmtId="4" fontId="7" fillId="0" borderId="45" xfId="0" applyNumberFormat="1" applyFont="1" applyBorder="1" applyAlignment="1" applyProtection="1">
      <alignment vertical="center" wrapText="1"/>
      <protection locked="0"/>
    </xf>
    <xf numFmtId="4" fontId="10" fillId="2" borderId="3" xfId="0" applyNumberFormat="1" applyFont="1" applyFill="1" applyBorder="1" applyAlignment="1" applyProtection="1">
      <alignment vertical="center" wrapText="1"/>
      <protection locked="0"/>
    </xf>
    <xf numFmtId="4" fontId="10" fillId="6" borderId="5" xfId="0" applyNumberFormat="1" applyFont="1" applyFill="1" applyBorder="1" applyAlignment="1" applyProtection="1">
      <alignment vertical="center" wrapText="1"/>
      <protection locked="0"/>
    </xf>
    <xf numFmtId="4" fontId="7" fillId="0" borderId="54" xfId="0" applyNumberFormat="1" applyFont="1" applyBorder="1" applyAlignment="1" applyProtection="1">
      <alignment vertical="center" wrapText="1"/>
      <protection locked="0"/>
    </xf>
    <xf numFmtId="4" fontId="7" fillId="0" borderId="39" xfId="0" applyNumberFormat="1" applyFont="1" applyBorder="1" applyAlignment="1" applyProtection="1">
      <alignment vertical="center" wrapText="1"/>
      <protection locked="0"/>
    </xf>
    <xf numFmtId="4" fontId="7" fillId="0" borderId="83" xfId="0" applyNumberFormat="1" applyFont="1" applyBorder="1" applyAlignment="1" applyProtection="1">
      <alignment vertical="center" wrapText="1"/>
      <protection locked="0"/>
    </xf>
    <xf numFmtId="4" fontId="7" fillId="0" borderId="41" xfId="0" applyNumberFormat="1" applyFont="1" applyBorder="1" applyAlignment="1" applyProtection="1">
      <alignment vertical="center" wrapText="1"/>
      <protection locked="0"/>
    </xf>
    <xf numFmtId="4" fontId="7" fillId="0" borderId="54" xfId="0" applyNumberFormat="1" applyFont="1" applyFill="1" applyBorder="1" applyAlignment="1">
      <alignment horizontal="left" vertical="center" wrapText="1"/>
    </xf>
    <xf numFmtId="4" fontId="7" fillId="0" borderId="39" xfId="0" applyNumberFormat="1" applyFont="1" applyFill="1" applyBorder="1" applyAlignment="1">
      <alignment horizontal="left" vertical="center" wrapText="1"/>
    </xf>
    <xf numFmtId="4" fontId="7" fillId="0" borderId="87" xfId="0" applyNumberFormat="1" applyFont="1" applyFill="1" applyBorder="1" applyAlignment="1">
      <alignment horizontal="left" vertical="center" wrapText="1"/>
    </xf>
    <xf numFmtId="4" fontId="7" fillId="0" borderId="45" xfId="0" applyNumberFormat="1" applyFont="1" applyFill="1" applyBorder="1" applyAlignment="1">
      <alignment horizontal="left" vertical="center" wrapText="1"/>
    </xf>
    <xf numFmtId="4" fontId="10" fillId="2" borderId="3" xfId="0" applyNumberFormat="1" applyFont="1" applyFill="1" applyBorder="1" applyAlignment="1">
      <alignment horizontal="left" vertical="center" wrapText="1"/>
    </xf>
    <xf numFmtId="4" fontId="10" fillId="2" borderId="5" xfId="0" applyNumberFormat="1" applyFont="1" applyFill="1" applyBorder="1" applyAlignment="1">
      <alignment horizontal="left" vertical="center" wrapText="1"/>
    </xf>
    <xf numFmtId="4" fontId="4" fillId="2" borderId="3" xfId="0" applyNumberFormat="1" applyFont="1" applyFill="1" applyBorder="1" applyAlignment="1">
      <alignment horizontal="center" vertical="center" wrapText="1"/>
    </xf>
    <xf numFmtId="0" fontId="3" fillId="0" borderId="5" xfId="0" applyFont="1" applyBorder="1" applyAlignment="1">
      <alignment vertical="center"/>
    </xf>
    <xf numFmtId="4" fontId="10" fillId="6" borderId="3" xfId="0" applyNumberFormat="1" applyFont="1" applyFill="1" applyBorder="1" applyAlignment="1">
      <alignment horizontal="center" vertical="center" wrapText="1"/>
    </xf>
    <xf numFmtId="4" fontId="10" fillId="6" borderId="5" xfId="0" applyNumberFormat="1" applyFont="1" applyFill="1" applyBorder="1" applyAlignment="1">
      <alignment horizontal="center" vertical="center" wrapText="1"/>
    </xf>
    <xf numFmtId="4" fontId="7" fillId="0" borderId="83" xfId="0" applyNumberFormat="1" applyFont="1" applyBorder="1" applyAlignment="1" applyProtection="1">
      <alignment horizontal="justify" vertical="center"/>
      <protection locked="0"/>
    </xf>
    <xf numFmtId="4" fontId="7" fillId="0" borderId="41" xfId="0" applyNumberFormat="1" applyFont="1" applyBorder="1" applyAlignment="1" applyProtection="1">
      <alignment horizontal="justify" vertical="center"/>
      <protection locked="0"/>
    </xf>
    <xf numFmtId="4" fontId="10" fillId="0" borderId="89" xfId="0" applyNumberFormat="1" applyFont="1" applyBorder="1" applyAlignment="1" applyProtection="1">
      <alignment horizontal="justify" vertical="center"/>
      <protection locked="0"/>
    </xf>
    <xf numFmtId="4" fontId="10" fillId="0" borderId="76" xfId="0" applyNumberFormat="1" applyFont="1" applyBorder="1" applyAlignment="1" applyProtection="1">
      <alignment horizontal="justify" vertical="center"/>
      <protection locked="0"/>
    </xf>
    <xf numFmtId="4" fontId="10" fillId="0" borderId="83" xfId="0" applyNumberFormat="1" applyFont="1" applyBorder="1" applyAlignment="1" applyProtection="1">
      <alignment horizontal="justify" vertical="center"/>
      <protection locked="0"/>
    </xf>
    <xf numFmtId="4" fontId="10" fillId="0" borderId="41" xfId="0" applyNumberFormat="1" applyFont="1" applyBorder="1" applyAlignment="1" applyProtection="1">
      <alignment horizontal="justify" vertical="center"/>
      <protection locked="0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4" fontId="10" fillId="0" borderId="54" xfId="0" applyNumberFormat="1" applyFont="1" applyBorder="1" applyAlignment="1" applyProtection="1">
      <alignment horizontal="justify" vertical="center"/>
      <protection locked="0"/>
    </xf>
    <xf numFmtId="4" fontId="10" fillId="0" borderId="39" xfId="0" applyNumberFormat="1" applyFont="1" applyBorder="1" applyAlignment="1" applyProtection="1">
      <alignment horizontal="justify" vertical="center"/>
      <protection locked="0"/>
    </xf>
    <xf numFmtId="4" fontId="10" fillId="0" borderId="3" xfId="0" applyNumberFormat="1" applyFont="1" applyFill="1" applyBorder="1" applyAlignment="1" applyProtection="1">
      <alignment vertical="center" wrapText="1"/>
      <protection locked="0"/>
    </xf>
    <xf numFmtId="4" fontId="10" fillId="0" borderId="87" xfId="0" applyNumberFormat="1" applyFont="1" applyBorder="1" applyAlignment="1" applyProtection="1">
      <alignment horizontal="justify" vertical="center"/>
      <protection locked="0"/>
    </xf>
    <xf numFmtId="4" fontId="10" fillId="0" borderId="45" xfId="0" applyNumberFormat="1" applyFont="1" applyBorder="1" applyAlignment="1" applyProtection="1">
      <alignment horizontal="justify" vertical="center"/>
      <protection locked="0"/>
    </xf>
    <xf numFmtId="4" fontId="10" fillId="6" borderId="3" xfId="0" applyNumberFormat="1" applyFont="1" applyFill="1" applyBorder="1" applyAlignment="1" applyProtection="1">
      <alignment horizontal="justify" vertical="center"/>
      <protection locked="0"/>
    </xf>
    <xf numFmtId="4" fontId="10" fillId="6" borderId="5" xfId="0" applyNumberFormat="1" applyFont="1" applyFill="1" applyBorder="1" applyAlignment="1" applyProtection="1">
      <alignment horizontal="justify" vertical="center"/>
      <protection locked="0"/>
    </xf>
    <xf numFmtId="4" fontId="4" fillId="6" borderId="3" xfId="0" applyNumberFormat="1" applyFont="1" applyFill="1" applyBorder="1" applyAlignment="1" applyProtection="1">
      <alignment horizontal="left" vertical="center" wrapText="1"/>
      <protection locked="0"/>
    </xf>
    <xf numFmtId="0" fontId="3" fillId="0" borderId="5" xfId="0" applyFont="1" applyBorder="1" applyAlignment="1">
      <alignment horizontal="left" vertical="center"/>
    </xf>
    <xf numFmtId="4" fontId="19" fillId="0" borderId="0" xfId="0" applyNumberFormat="1" applyFont="1" applyFill="1" applyAlignment="1">
      <alignment horizontal="left" vertical="center" wrapText="1"/>
    </xf>
    <xf numFmtId="0" fontId="3" fillId="0" borderId="0" xfId="0" applyFont="1" applyFill="1" applyAlignment="1">
      <alignment horizontal="left" vertical="center" wrapText="1"/>
    </xf>
    <xf numFmtId="4" fontId="3" fillId="0" borderId="83" xfId="0" applyNumberFormat="1" applyFont="1" applyFill="1" applyBorder="1" applyAlignment="1" applyProtection="1">
      <alignment horizontal="left" vertical="center"/>
      <protection locked="0"/>
    </xf>
    <xf numFmtId="4" fontId="3" fillId="0" borderId="41" xfId="0" applyNumberFormat="1" applyFont="1" applyFill="1" applyBorder="1" applyAlignment="1" applyProtection="1">
      <alignment horizontal="left" vertical="center"/>
      <protection locked="0"/>
    </xf>
    <xf numFmtId="4" fontId="7" fillId="0" borderId="83" xfId="0" applyNumberFormat="1" applyFont="1" applyBorder="1" applyAlignment="1" applyProtection="1">
      <alignment horizontal="left" vertical="center"/>
      <protection locked="0"/>
    </xf>
    <xf numFmtId="4" fontId="7" fillId="0" borderId="41" xfId="0" applyNumberFormat="1" applyFont="1" applyBorder="1" applyAlignment="1" applyProtection="1">
      <alignment horizontal="left" vertical="center"/>
      <protection locked="0"/>
    </xf>
    <xf numFmtId="4" fontId="7" fillId="0" borderId="41" xfId="0" applyNumberFormat="1" applyFont="1" applyFill="1" applyBorder="1" applyAlignment="1" applyProtection="1">
      <alignment horizontal="left" vertical="center" wrapText="1"/>
      <protection locked="0"/>
    </xf>
    <xf numFmtId="4" fontId="7" fillId="0" borderId="83" xfId="0" applyNumberFormat="1" applyFont="1" applyFill="1" applyBorder="1" applyAlignment="1" applyProtection="1">
      <alignment horizontal="left" vertical="center"/>
      <protection locked="0"/>
    </xf>
    <xf numFmtId="4" fontId="7" fillId="0" borderId="41" xfId="0" applyNumberFormat="1" applyFont="1" applyFill="1" applyBorder="1" applyAlignment="1" applyProtection="1">
      <alignment horizontal="left" vertical="center"/>
      <protection locked="0"/>
    </xf>
    <xf numFmtId="0" fontId="3" fillId="0" borderId="5" xfId="0" applyFont="1" applyBorder="1" applyAlignment="1">
      <alignment vertical="center" wrapText="1"/>
    </xf>
    <xf numFmtId="4" fontId="7" fillId="0" borderId="0" xfId="0" applyNumberFormat="1" applyFont="1" applyAlignment="1">
      <alignment vertical="center"/>
    </xf>
    <xf numFmtId="4" fontId="10" fillId="2" borderId="3" xfId="0" applyNumberFormat="1" applyFont="1" applyFill="1" applyBorder="1" applyAlignment="1" applyProtection="1">
      <alignment horizontal="left" vertical="center"/>
      <protection locked="0"/>
    </xf>
    <xf numFmtId="4" fontId="10" fillId="2" borderId="5" xfId="0" applyNumberFormat="1" applyFont="1" applyFill="1" applyBorder="1" applyAlignment="1" applyProtection="1">
      <alignment horizontal="left" vertical="center"/>
      <protection locked="0"/>
    </xf>
    <xf numFmtId="4" fontId="7" fillId="0" borderId="87" xfId="0" applyNumberFormat="1" applyFont="1" applyBorder="1" applyAlignment="1" applyProtection="1">
      <alignment horizontal="left" vertical="center"/>
      <protection locked="0"/>
    </xf>
    <xf numFmtId="4" fontId="7" fillId="0" borderId="45" xfId="0" applyNumberFormat="1" applyFont="1" applyBorder="1" applyAlignment="1" applyProtection="1">
      <alignment horizontal="left" vertical="center"/>
      <protection locked="0"/>
    </xf>
    <xf numFmtId="4" fontId="7" fillId="0" borderId="83" xfId="0" applyNumberFormat="1" applyFont="1" applyFill="1" applyBorder="1" applyAlignment="1" applyProtection="1">
      <alignment vertical="center"/>
      <protection locked="0"/>
    </xf>
    <xf numFmtId="4" fontId="7" fillId="0" borderId="41" xfId="0" applyNumberFormat="1" applyFont="1" applyFill="1" applyBorder="1" applyAlignment="1" applyProtection="1">
      <alignment vertical="center"/>
      <protection locked="0"/>
    </xf>
    <xf numFmtId="4" fontId="7" fillId="0" borderId="41" xfId="0" applyNumberFormat="1" applyFont="1" applyFill="1" applyBorder="1" applyAlignment="1" applyProtection="1">
      <alignment vertical="center" wrapText="1"/>
      <protection locked="0"/>
    </xf>
    <xf numFmtId="4" fontId="3" fillId="0" borderId="87" xfId="0" applyNumberFormat="1" applyFont="1" applyFill="1" applyBorder="1" applyAlignment="1" applyProtection="1">
      <alignment horizontal="left" vertical="center" wrapText="1"/>
      <protection locked="0"/>
    </xf>
    <xf numFmtId="4" fontId="3" fillId="0" borderId="45" xfId="0" applyNumberFormat="1" applyFont="1" applyFill="1" applyBorder="1" applyAlignment="1" applyProtection="1">
      <alignment horizontal="left" vertical="center" wrapText="1"/>
      <protection locked="0"/>
    </xf>
    <xf numFmtId="4" fontId="4" fillId="6" borderId="3" xfId="0" applyNumberFormat="1" applyFont="1" applyFill="1" applyBorder="1" applyAlignment="1" applyProtection="1">
      <alignment vertical="center"/>
      <protection locked="0"/>
    </xf>
    <xf numFmtId="4" fontId="4" fillId="6" borderId="5" xfId="0" applyNumberFormat="1" applyFont="1" applyFill="1" applyBorder="1" applyAlignment="1" applyProtection="1">
      <alignment vertical="center"/>
      <protection locked="0"/>
    </xf>
    <xf numFmtId="4" fontId="10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10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10" fillId="0" borderId="54" xfId="0" applyNumberFormat="1" applyFont="1" applyFill="1" applyBorder="1" applyAlignment="1" applyProtection="1">
      <alignment vertical="center"/>
      <protection locked="0"/>
    </xf>
    <xf numFmtId="4" fontId="10" fillId="0" borderId="39" xfId="0" applyNumberFormat="1" applyFont="1" applyFill="1" applyBorder="1" applyAlignment="1" applyProtection="1">
      <alignment vertical="center"/>
      <protection locked="0"/>
    </xf>
    <xf numFmtId="4" fontId="4" fillId="6" borderId="3" xfId="0" applyNumberFormat="1" applyFont="1" applyFill="1" applyBorder="1" applyAlignment="1">
      <alignment horizontal="left" vertical="center"/>
    </xf>
    <xf numFmtId="4" fontId="4" fillId="6" borderId="5" xfId="0" applyNumberFormat="1" applyFont="1" applyFill="1" applyBorder="1" applyAlignment="1">
      <alignment horizontal="left" vertical="center"/>
    </xf>
    <xf numFmtId="4" fontId="10" fillId="0" borderId="83" xfId="0" applyNumberFormat="1" applyFont="1" applyFill="1" applyBorder="1" applyAlignment="1" applyProtection="1">
      <alignment vertical="center"/>
      <protection locked="0"/>
    </xf>
    <xf numFmtId="4" fontId="10" fillId="0" borderId="41" xfId="0" applyNumberFormat="1" applyFont="1" applyFill="1" applyBorder="1" applyAlignment="1" applyProtection="1">
      <alignment vertical="center"/>
      <protection locked="0"/>
    </xf>
    <xf numFmtId="4" fontId="7" fillId="0" borderId="83" xfId="0" applyNumberFormat="1" applyFont="1" applyFill="1" applyBorder="1" applyAlignment="1" applyProtection="1">
      <alignment horizontal="left" vertical="center" indent="1"/>
      <protection locked="0"/>
    </xf>
    <xf numFmtId="4" fontId="7" fillId="0" borderId="41" xfId="0" applyNumberFormat="1" applyFont="1" applyFill="1" applyBorder="1" applyAlignment="1" applyProtection="1">
      <alignment horizontal="left" vertical="center" indent="1"/>
      <protection locked="0"/>
    </xf>
    <xf numFmtId="4" fontId="7" fillId="0" borderId="87" xfId="0" applyNumberFormat="1" applyFont="1" applyFill="1" applyBorder="1" applyAlignment="1" applyProtection="1">
      <alignment horizontal="left" vertical="center" wrapText="1"/>
      <protection locked="0"/>
    </xf>
    <xf numFmtId="4" fontId="7" fillId="0" borderId="45" xfId="0" applyNumberFormat="1" applyFont="1" applyFill="1" applyBorder="1" applyAlignment="1" applyProtection="1">
      <alignment horizontal="left" vertical="center" wrapText="1"/>
      <protection locked="0"/>
    </xf>
    <xf numFmtId="0" fontId="12" fillId="0" borderId="0" xfId="0" applyFont="1" applyAlignment="1">
      <alignment horizontal="left" vertical="center" wrapText="1"/>
    </xf>
    <xf numFmtId="4" fontId="4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10" fillId="0" borderId="54" xfId="0" applyNumberFormat="1" applyFont="1" applyBorder="1" applyAlignment="1" applyProtection="1">
      <alignment horizontal="left" vertical="center" wrapText="1"/>
      <protection locked="0"/>
    </xf>
    <xf numFmtId="4" fontId="10" fillId="0" borderId="39" xfId="0" applyNumberFormat="1" applyFont="1" applyBorder="1" applyAlignment="1" applyProtection="1">
      <alignment horizontal="left" vertical="center" wrapText="1"/>
      <protection locked="0"/>
    </xf>
    <xf numFmtId="4" fontId="10" fillId="0" borderId="83" xfId="0" applyNumberFormat="1" applyFont="1" applyBorder="1" applyAlignment="1" applyProtection="1">
      <alignment horizontal="left" vertical="center" wrapText="1"/>
      <protection locked="0"/>
    </xf>
    <xf numFmtId="4" fontId="10" fillId="0" borderId="41" xfId="0" applyNumberFormat="1" applyFont="1" applyBorder="1" applyAlignment="1" applyProtection="1">
      <alignment horizontal="left" vertical="center" wrapText="1"/>
      <protection locked="0"/>
    </xf>
    <xf numFmtId="4" fontId="10" fillId="0" borderId="83" xfId="0" applyNumberFormat="1" applyFont="1" applyFill="1" applyBorder="1" applyAlignment="1" applyProtection="1">
      <alignment horizontal="left" vertical="center" wrapText="1"/>
      <protection locked="0"/>
    </xf>
    <xf numFmtId="4" fontId="10" fillId="0" borderId="41" xfId="0" applyNumberFormat="1" applyFont="1" applyFill="1" applyBorder="1" applyAlignment="1" applyProtection="1">
      <alignment horizontal="left" vertical="center" wrapText="1"/>
      <protection locked="0"/>
    </xf>
    <xf numFmtId="4" fontId="7" fillId="0" borderId="3" xfId="0" applyNumberFormat="1" applyFont="1" applyFill="1" applyBorder="1" applyAlignment="1" applyProtection="1">
      <alignment horizontal="left" vertical="center" wrapText="1"/>
      <protection locked="0"/>
    </xf>
    <xf numFmtId="4" fontId="7" fillId="0" borderId="5" xfId="0" applyNumberFormat="1" applyFont="1" applyFill="1" applyBorder="1" applyAlignment="1" applyProtection="1">
      <alignment horizontal="left" vertical="center" wrapText="1"/>
      <protection locked="0"/>
    </xf>
    <xf numFmtId="0" fontId="3" fillId="0" borderId="0" xfId="0" applyFont="1" applyFill="1" applyBorder="1" applyAlignment="1">
      <alignment wrapText="1"/>
    </xf>
    <xf numFmtId="0" fontId="3" fillId="0" borderId="0" xfId="0" applyFont="1" applyFill="1" applyAlignment="1"/>
    <xf numFmtId="4" fontId="11" fillId="0" borderId="0" xfId="0" applyNumberFormat="1" applyFont="1" applyFill="1" applyAlignment="1" applyProtection="1">
      <alignment horizontal="left" vertical="center" wrapText="1"/>
      <protection locked="0"/>
    </xf>
    <xf numFmtId="4" fontId="4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7" fillId="0" borderId="83" xfId="0" applyNumberFormat="1" applyFont="1" applyBorder="1" applyAlignment="1" applyProtection="1">
      <alignment horizontal="left" vertical="center" wrapText="1"/>
      <protection locked="0"/>
    </xf>
    <xf numFmtId="4" fontId="7" fillId="0" borderId="41" xfId="0" applyNumberFormat="1" applyFont="1" applyBorder="1" applyAlignment="1" applyProtection="1">
      <alignment horizontal="left" vertical="center" wrapText="1"/>
      <protection locked="0"/>
    </xf>
    <xf numFmtId="4" fontId="10" fillId="0" borderId="87" xfId="0" applyNumberFormat="1" applyFont="1" applyBorder="1" applyAlignment="1" applyProtection="1">
      <alignment horizontal="left" vertical="center" wrapText="1"/>
      <protection locked="0"/>
    </xf>
    <xf numFmtId="4" fontId="10" fillId="0" borderId="45" xfId="0" applyNumberFormat="1" applyFont="1" applyBorder="1" applyAlignment="1" applyProtection="1">
      <alignment horizontal="left" vertical="center" wrapText="1"/>
      <protection locked="0"/>
    </xf>
    <xf numFmtId="4" fontId="10" fillId="6" borderId="3" xfId="0" applyNumberFormat="1" applyFont="1" applyFill="1" applyBorder="1" applyAlignment="1" applyProtection="1">
      <alignment horizontal="justify" vertical="center" wrapText="1"/>
      <protection locked="0"/>
    </xf>
    <xf numFmtId="4" fontId="10" fillId="6" borderId="5" xfId="0" applyNumberFormat="1" applyFont="1" applyFill="1" applyBorder="1" applyAlignment="1" applyProtection="1">
      <alignment horizontal="justify" vertical="center" wrapText="1"/>
      <protection locked="0"/>
    </xf>
    <xf numFmtId="4" fontId="10" fillId="0" borderId="3" xfId="0" applyNumberFormat="1" applyFont="1" applyFill="1" applyBorder="1" applyAlignment="1">
      <alignment horizontal="center" vertical="center"/>
    </xf>
    <xf numFmtId="4" fontId="10" fillId="0" borderId="5" xfId="0" applyNumberFormat="1" applyFont="1" applyFill="1" applyBorder="1" applyAlignment="1">
      <alignment horizontal="center" vertical="center"/>
    </xf>
    <xf numFmtId="4" fontId="4" fillId="0" borderId="3" xfId="0" applyNumberFormat="1" applyFont="1" applyFill="1" applyBorder="1" applyAlignment="1">
      <alignment horizontal="center" vertical="center"/>
    </xf>
    <xf numFmtId="4" fontId="4" fillId="0" borderId="5" xfId="0" applyNumberFormat="1" applyFont="1" applyFill="1" applyBorder="1" applyAlignment="1">
      <alignment horizontal="center" vertical="center"/>
    </xf>
    <xf numFmtId="4" fontId="7" fillId="0" borderId="3" xfId="0" applyNumberFormat="1" applyFont="1" applyBorder="1" applyAlignment="1">
      <alignment horizontal="right" vertical="center"/>
    </xf>
    <xf numFmtId="4" fontId="7" fillId="0" borderId="83" xfId="0" applyNumberFormat="1" applyFont="1" applyFill="1" applyBorder="1" applyAlignment="1" applyProtection="1">
      <alignment horizontal="left" vertical="center" wrapText="1" indent="1"/>
      <protection locked="0"/>
    </xf>
    <xf numFmtId="4" fontId="7" fillId="0" borderId="41" xfId="0" applyNumberFormat="1" applyFont="1" applyFill="1" applyBorder="1" applyAlignment="1" applyProtection="1">
      <alignment horizontal="left" vertical="center" wrapText="1" indent="1"/>
      <protection locked="0"/>
    </xf>
    <xf numFmtId="4" fontId="3" fillId="0" borderId="84" xfId="0" applyNumberFormat="1" applyFont="1" applyFill="1" applyBorder="1" applyAlignment="1">
      <alignment vertical="center" wrapText="1"/>
    </xf>
    <xf numFmtId="4" fontId="3" fillId="0" borderId="58" xfId="0" applyNumberFormat="1" applyFont="1" applyFill="1" applyBorder="1" applyAlignment="1">
      <alignment vertical="center" wrapText="1"/>
    </xf>
    <xf numFmtId="4" fontId="3" fillId="0" borderId="87" xfId="0" applyNumberFormat="1" applyFont="1" applyFill="1" applyBorder="1" applyAlignment="1">
      <alignment vertical="center" wrapText="1"/>
    </xf>
    <xf numFmtId="4" fontId="3" fillId="0" borderId="45" xfId="0" applyNumberFormat="1" applyFont="1" applyFill="1" applyBorder="1" applyAlignment="1">
      <alignment vertical="center" wrapText="1"/>
    </xf>
    <xf numFmtId="4" fontId="10" fillId="0" borderId="0" xfId="0" applyNumberFormat="1" applyFont="1" applyAlignment="1">
      <alignment horizontal="left" vertical="center" wrapText="1"/>
    </xf>
    <xf numFmtId="4" fontId="10" fillId="2" borderId="4" xfId="0" applyNumberFormat="1" applyFont="1" applyFill="1" applyBorder="1" applyAlignment="1">
      <alignment horizontal="left" vertical="center" wrapText="1"/>
    </xf>
    <xf numFmtId="4" fontId="10" fillId="2" borderId="82" xfId="0" applyNumberFormat="1" applyFont="1" applyFill="1" applyBorder="1" applyAlignment="1">
      <alignment horizontal="center" vertical="center"/>
    </xf>
    <xf numFmtId="4" fontId="10" fillId="2" borderId="3" xfId="0" applyNumberFormat="1" applyFont="1" applyFill="1" applyBorder="1" applyAlignment="1">
      <alignment horizontal="center" vertical="center"/>
    </xf>
    <xf numFmtId="4" fontId="10" fillId="2" borderId="5" xfId="0" applyNumberFormat="1" applyFont="1" applyFill="1" applyBorder="1" applyAlignment="1">
      <alignment horizontal="center" vertical="center"/>
    </xf>
    <xf numFmtId="4" fontId="3" fillId="0" borderId="0" xfId="0" applyNumberFormat="1" applyFont="1" applyFill="1" applyBorder="1" applyAlignment="1">
      <alignment horizontal="center" vertical="center" wrapText="1"/>
    </xf>
    <xf numFmtId="4" fontId="4" fillId="2" borderId="5" xfId="0" applyNumberFormat="1" applyFont="1" applyFill="1" applyBorder="1" applyAlignment="1">
      <alignment horizontal="center" vertical="center" wrapText="1"/>
    </xf>
    <xf numFmtId="4" fontId="3" fillId="0" borderId="54" xfId="0" applyNumberFormat="1" applyFont="1" applyFill="1" applyBorder="1" applyAlignment="1">
      <alignment vertical="center" wrapText="1"/>
    </xf>
    <xf numFmtId="4" fontId="3" fillId="0" borderId="39" xfId="0" applyNumberFormat="1" applyFont="1" applyFill="1" applyBorder="1" applyAlignment="1">
      <alignment vertical="center" wrapText="1"/>
    </xf>
    <xf numFmtId="4" fontId="3" fillId="0" borderId="83" xfId="0" applyNumberFormat="1" applyFont="1" applyFill="1" applyBorder="1" applyAlignment="1">
      <alignment vertical="center" wrapText="1"/>
    </xf>
    <xf numFmtId="4" fontId="3" fillId="0" borderId="41" xfId="0" applyNumberFormat="1" applyFont="1" applyFill="1" applyBorder="1" applyAlignment="1">
      <alignment vertical="center" wrapText="1"/>
    </xf>
    <xf numFmtId="4" fontId="3" fillId="0" borderId="89" xfId="0" applyNumberFormat="1" applyFont="1" applyFill="1" applyBorder="1" applyAlignment="1">
      <alignment vertical="center" wrapText="1"/>
    </xf>
    <xf numFmtId="4" fontId="3" fillId="0" borderId="76" xfId="0" applyNumberFormat="1" applyFont="1" applyFill="1" applyBorder="1" applyAlignment="1">
      <alignment vertical="center" wrapText="1"/>
    </xf>
    <xf numFmtId="4" fontId="7" fillId="0" borderId="72" xfId="0" applyNumberFormat="1" applyFont="1" applyFill="1" applyBorder="1" applyAlignment="1" applyProtection="1">
      <alignment vertical="center"/>
      <protection locked="0"/>
    </xf>
    <xf numFmtId="4" fontId="3" fillId="0" borderId="83" xfId="0" applyNumberFormat="1" applyFont="1" applyFill="1" applyBorder="1" applyAlignment="1" applyProtection="1">
      <alignment vertical="center"/>
      <protection locked="0"/>
    </xf>
    <xf numFmtId="4" fontId="3" fillId="0" borderId="72" xfId="0" applyNumberFormat="1" applyFont="1" applyFill="1" applyBorder="1" applyAlignment="1" applyProtection="1">
      <alignment vertical="center"/>
      <protection locked="0"/>
    </xf>
    <xf numFmtId="4" fontId="3" fillId="0" borderId="41" xfId="0" applyNumberFormat="1" applyFont="1" applyFill="1" applyBorder="1" applyAlignment="1" applyProtection="1">
      <alignment vertical="center"/>
      <protection locked="0"/>
    </xf>
    <xf numFmtId="4" fontId="7" fillId="0" borderId="72" xfId="0" applyNumberFormat="1" applyFont="1" applyFill="1" applyBorder="1" applyAlignment="1" applyProtection="1">
      <alignment vertical="center" wrapText="1"/>
      <protection locked="0"/>
    </xf>
    <xf numFmtId="4" fontId="7" fillId="0" borderId="5" xfId="0" applyNumberFormat="1" applyFont="1" applyBorder="1" applyAlignment="1">
      <alignment horizontal="right" vertical="center"/>
    </xf>
    <xf numFmtId="4" fontId="4" fillId="0" borderId="4" xfId="0" applyNumberFormat="1" applyFont="1" applyFill="1" applyBorder="1" applyAlignment="1" applyProtection="1">
      <alignment vertical="center" wrapText="1"/>
      <protection locked="0"/>
    </xf>
    <xf numFmtId="4" fontId="4" fillId="0" borderId="5" xfId="0" applyNumberFormat="1" applyFont="1" applyFill="1" applyBorder="1" applyAlignment="1" applyProtection="1">
      <alignment vertical="center" wrapText="1"/>
      <protection locked="0"/>
    </xf>
    <xf numFmtId="4" fontId="7" fillId="0" borderId="54" xfId="0" applyNumberFormat="1" applyFont="1" applyFill="1" applyBorder="1" applyAlignment="1" applyProtection="1">
      <alignment vertical="center"/>
      <protection locked="0"/>
    </xf>
    <xf numFmtId="4" fontId="7" fillId="0" borderId="55" xfId="0" applyNumberFormat="1" applyFont="1" applyFill="1" applyBorder="1" applyAlignment="1" applyProtection="1">
      <alignment vertical="center"/>
      <protection locked="0"/>
    </xf>
    <xf numFmtId="4" fontId="7" fillId="0" borderId="39" xfId="0" applyNumberFormat="1" applyFont="1" applyFill="1" applyBorder="1" applyAlignment="1" applyProtection="1">
      <alignment vertical="center"/>
      <protection locked="0"/>
    </xf>
    <xf numFmtId="4" fontId="18" fillId="0" borderId="83" xfId="0" applyNumberFormat="1" applyFont="1" applyFill="1" applyBorder="1" applyAlignment="1" applyProtection="1">
      <alignment horizontal="left" vertical="center" indent="1"/>
      <protection locked="0"/>
    </xf>
    <xf numFmtId="4" fontId="18" fillId="0" borderId="72" xfId="0" applyNumberFormat="1" applyFont="1" applyFill="1" applyBorder="1" applyAlignment="1" applyProtection="1">
      <alignment horizontal="left" vertical="center" indent="1"/>
      <protection locked="0"/>
    </xf>
    <xf numFmtId="4" fontId="18" fillId="0" borderId="41" xfId="0" applyNumberFormat="1" applyFont="1" applyFill="1" applyBorder="1" applyAlignment="1" applyProtection="1">
      <alignment horizontal="left" vertical="center" indent="1"/>
      <protection locked="0"/>
    </xf>
    <xf numFmtId="4" fontId="7" fillId="0" borderId="90" xfId="0" applyNumberFormat="1" applyFont="1" applyFill="1" applyBorder="1" applyAlignment="1" applyProtection="1">
      <alignment vertical="center" wrapText="1"/>
      <protection locked="0"/>
    </xf>
    <xf numFmtId="4" fontId="7" fillId="0" borderId="45" xfId="0" applyNumberFormat="1" applyFont="1" applyFill="1" applyBorder="1" applyAlignment="1" applyProtection="1">
      <alignment vertical="center" wrapText="1"/>
      <protection locked="0"/>
    </xf>
    <xf numFmtId="4" fontId="4" fillId="0" borderId="3" xfId="0" applyNumberFormat="1" applyFont="1" applyBorder="1" applyAlignment="1" applyProtection="1">
      <alignment horizontal="left" vertical="center" wrapText="1"/>
      <protection locked="0"/>
    </xf>
    <xf numFmtId="4" fontId="4" fillId="0" borderId="4" xfId="0" applyNumberFormat="1" applyFont="1" applyBorder="1" applyAlignment="1" applyProtection="1">
      <alignment horizontal="left" vertical="center" wrapText="1"/>
      <protection locked="0"/>
    </xf>
    <xf numFmtId="4" fontId="4" fillId="0" borderId="5" xfId="0" applyNumberFormat="1" applyFont="1" applyBorder="1" applyAlignment="1" applyProtection="1">
      <alignment horizontal="left" vertical="center" wrapText="1"/>
      <protection locked="0"/>
    </xf>
    <xf numFmtId="4" fontId="4" fillId="0" borderId="3" xfId="0" applyNumberFormat="1" applyFont="1" applyFill="1" applyBorder="1" applyAlignment="1" applyProtection="1">
      <alignment horizontal="left" vertical="center" wrapText="1"/>
      <protection locked="0"/>
    </xf>
    <xf numFmtId="4" fontId="4" fillId="0" borderId="4" xfId="0" applyNumberFormat="1" applyFont="1" applyFill="1" applyBorder="1" applyAlignment="1" applyProtection="1">
      <alignment horizontal="left" vertical="center" wrapText="1"/>
      <protection locked="0"/>
    </xf>
    <xf numFmtId="4" fontId="4" fillId="0" borderId="5" xfId="0" applyNumberFormat="1" applyFont="1" applyFill="1" applyBorder="1" applyAlignment="1" applyProtection="1">
      <alignment horizontal="left" vertical="center" wrapText="1"/>
      <protection locked="0"/>
    </xf>
    <xf numFmtId="4" fontId="23" fillId="0" borderId="83" xfId="0" applyNumberFormat="1" applyFont="1" applyFill="1" applyBorder="1" applyAlignment="1" applyProtection="1">
      <alignment horizontal="left" vertical="center" indent="1"/>
      <protection locked="0"/>
    </xf>
    <xf numFmtId="4" fontId="23" fillId="0" borderId="72" xfId="0" applyNumberFormat="1" applyFont="1" applyFill="1" applyBorder="1" applyAlignment="1" applyProtection="1">
      <alignment horizontal="left" vertical="center" indent="1"/>
      <protection locked="0"/>
    </xf>
    <xf numFmtId="4" fontId="23" fillId="0" borderId="41" xfId="0" applyNumberFormat="1" applyFont="1" applyFill="1" applyBorder="1" applyAlignment="1" applyProtection="1">
      <alignment horizontal="left" vertical="center" indent="1"/>
      <protection locked="0"/>
    </xf>
    <xf numFmtId="4" fontId="18" fillId="0" borderId="83" xfId="0" applyNumberFormat="1" applyFont="1" applyFill="1" applyBorder="1" applyAlignment="1" applyProtection="1">
      <alignment horizontal="left" vertical="center" wrapText="1" indent="1"/>
      <protection locked="0"/>
    </xf>
    <xf numFmtId="4" fontId="18" fillId="0" borderId="72" xfId="0" applyNumberFormat="1" applyFont="1" applyFill="1" applyBorder="1" applyAlignment="1" applyProtection="1">
      <alignment horizontal="left" vertical="center" wrapText="1" indent="1"/>
      <protection locked="0"/>
    </xf>
    <xf numFmtId="4" fontId="18" fillId="0" borderId="41" xfId="0" applyNumberFormat="1" applyFont="1" applyFill="1" applyBorder="1" applyAlignment="1" applyProtection="1">
      <alignment horizontal="left" vertical="center" wrapText="1" indent="1"/>
      <protection locked="0"/>
    </xf>
    <xf numFmtId="4" fontId="18" fillId="0" borderId="84" xfId="0" applyNumberFormat="1" applyFont="1" applyFill="1" applyBorder="1" applyAlignment="1" applyProtection="1">
      <alignment horizontal="left" vertical="center" wrapText="1" indent="1"/>
      <protection locked="0"/>
    </xf>
    <xf numFmtId="4" fontId="18" fillId="0" borderId="79" xfId="0" applyNumberFormat="1" applyFont="1" applyFill="1" applyBorder="1" applyAlignment="1" applyProtection="1">
      <alignment horizontal="left" vertical="center" wrapText="1" indent="1"/>
      <protection locked="0"/>
    </xf>
    <xf numFmtId="4" fontId="18" fillId="0" borderId="58" xfId="0" applyNumberFormat="1" applyFont="1" applyFill="1" applyBorder="1" applyAlignment="1" applyProtection="1">
      <alignment horizontal="left" vertical="center" wrapText="1" indent="1"/>
      <protection locked="0"/>
    </xf>
    <xf numFmtId="4" fontId="23" fillId="0" borderId="87" xfId="0" applyNumberFormat="1" applyFont="1" applyFill="1" applyBorder="1" applyAlignment="1" applyProtection="1">
      <alignment horizontal="left" vertical="center" wrapText="1" indent="1"/>
      <protection locked="0"/>
    </xf>
    <xf numFmtId="4" fontId="23" fillId="0" borderId="90" xfId="0" applyNumberFormat="1" applyFont="1" applyFill="1" applyBorder="1" applyAlignment="1" applyProtection="1">
      <alignment horizontal="left" vertical="center" wrapText="1" indent="1"/>
      <protection locked="0"/>
    </xf>
    <xf numFmtId="4" fontId="23" fillId="0" borderId="45" xfId="0" applyNumberFormat="1" applyFont="1" applyFill="1" applyBorder="1" applyAlignment="1" applyProtection="1">
      <alignment horizontal="left" vertical="center" wrapText="1" indent="1"/>
      <protection locked="0"/>
    </xf>
    <xf numFmtId="4" fontId="10" fillId="2" borderId="3" xfId="0" applyNumberFormat="1" applyFont="1" applyFill="1" applyBorder="1" applyAlignment="1" applyProtection="1">
      <alignment vertical="center"/>
      <protection locked="0"/>
    </xf>
    <xf numFmtId="4" fontId="10" fillId="2" borderId="4" xfId="0" applyNumberFormat="1" applyFont="1" applyFill="1" applyBorder="1" applyAlignment="1" applyProtection="1">
      <alignment vertical="center"/>
      <protection locked="0"/>
    </xf>
    <xf numFmtId="4" fontId="10" fillId="2" borderId="5" xfId="0" applyNumberFormat="1" applyFont="1" applyFill="1" applyBorder="1" applyAlignment="1" applyProtection="1">
      <alignment vertical="center"/>
      <protection locked="0"/>
    </xf>
    <xf numFmtId="4" fontId="3" fillId="0" borderId="83" xfId="0" applyNumberFormat="1" applyFont="1" applyFill="1" applyBorder="1" applyAlignment="1" applyProtection="1">
      <alignment horizontal="left" vertical="center" wrapText="1"/>
      <protection locked="0"/>
    </xf>
    <xf numFmtId="4" fontId="3" fillId="0" borderId="41" xfId="0" applyNumberFormat="1" applyFont="1" applyFill="1" applyBorder="1" applyAlignment="1" applyProtection="1">
      <alignment horizontal="left" vertical="center" wrapText="1"/>
      <protection locked="0"/>
    </xf>
    <xf numFmtId="4" fontId="10" fillId="2" borderId="6" xfId="0" applyNumberFormat="1" applyFont="1" applyFill="1" applyBorder="1" applyAlignment="1" applyProtection="1">
      <alignment horizontal="center" vertical="center"/>
      <protection locked="0"/>
    </xf>
    <xf numFmtId="4" fontId="10" fillId="2" borderId="24" xfId="0" applyNumberFormat="1" applyFont="1" applyFill="1" applyBorder="1" applyAlignment="1" applyProtection="1">
      <alignment horizontal="center" vertical="center"/>
      <protection locked="0"/>
    </xf>
    <xf numFmtId="0" fontId="3" fillId="0" borderId="47" xfId="0" applyFont="1" applyBorder="1" applyAlignment="1">
      <alignment horizontal="center" vertical="center" wrapText="1"/>
    </xf>
    <xf numFmtId="0" fontId="8" fillId="2" borderId="82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/>
    </xf>
    <xf numFmtId="4" fontId="7" fillId="0" borderId="54" xfId="0" applyNumberFormat="1" applyFont="1" applyBorder="1" applyAlignment="1" applyProtection="1">
      <alignment horizontal="left" vertical="center"/>
      <protection locked="0"/>
    </xf>
    <xf numFmtId="4" fontId="7" fillId="0" borderId="39" xfId="0" applyNumberFormat="1" applyFont="1" applyBorder="1" applyAlignment="1" applyProtection="1">
      <alignment horizontal="left" vertical="center"/>
      <protection locked="0"/>
    </xf>
    <xf numFmtId="4" fontId="3" fillId="0" borderId="54" xfId="0" applyNumberFormat="1" applyFont="1" applyFill="1" applyBorder="1" applyAlignment="1" applyProtection="1">
      <alignment vertical="center" wrapText="1"/>
      <protection locked="0"/>
    </xf>
    <xf numFmtId="4" fontId="3" fillId="0" borderId="55" xfId="0" applyNumberFormat="1" applyFont="1" applyFill="1" applyBorder="1" applyAlignment="1" applyProtection="1">
      <alignment vertical="center" wrapText="1"/>
      <protection locked="0"/>
    </xf>
    <xf numFmtId="4" fontId="3" fillId="0" borderId="39" xfId="0" applyNumberFormat="1" applyFont="1" applyFill="1" applyBorder="1" applyAlignment="1" applyProtection="1">
      <alignment vertical="center" wrapText="1"/>
      <protection locked="0"/>
    </xf>
    <xf numFmtId="4" fontId="3" fillId="0" borderId="83" xfId="0" applyNumberFormat="1" applyFont="1" applyFill="1" applyBorder="1" applyAlignment="1" applyProtection="1">
      <alignment vertical="center" wrapText="1"/>
      <protection locked="0"/>
    </xf>
    <xf numFmtId="4" fontId="3" fillId="0" borderId="72" xfId="0" applyNumberFormat="1" applyFont="1" applyFill="1" applyBorder="1" applyAlignment="1" applyProtection="1">
      <alignment vertical="center" wrapText="1"/>
      <protection locked="0"/>
    </xf>
    <xf numFmtId="4" fontId="3" fillId="0" borderId="41" xfId="0" applyNumberFormat="1" applyFont="1" applyFill="1" applyBorder="1" applyAlignment="1" applyProtection="1">
      <alignment vertical="center" wrapText="1"/>
      <protection locked="0"/>
    </xf>
    <xf numFmtId="4" fontId="3" fillId="0" borderId="87" xfId="0" applyNumberFormat="1" applyFont="1" applyFill="1" applyBorder="1" applyAlignment="1" applyProtection="1">
      <alignment vertical="center" wrapText="1"/>
      <protection locked="0"/>
    </xf>
    <xf numFmtId="4" fontId="3" fillId="0" borderId="90" xfId="0" applyNumberFormat="1" applyFont="1" applyFill="1" applyBorder="1" applyAlignment="1" applyProtection="1">
      <alignment vertical="center" wrapText="1"/>
      <protection locked="0"/>
    </xf>
    <xf numFmtId="4" fontId="3" fillId="0" borderId="45" xfId="0" applyNumberFormat="1" applyFont="1" applyFill="1" applyBorder="1" applyAlignment="1" applyProtection="1">
      <alignment vertical="center" wrapText="1"/>
      <protection locked="0"/>
    </xf>
    <xf numFmtId="4" fontId="4" fillId="0" borderId="3" xfId="0" applyNumberFormat="1" applyFont="1" applyFill="1" applyBorder="1" applyAlignment="1" applyProtection="1">
      <alignment vertical="center"/>
      <protection locked="0"/>
    </xf>
    <xf numFmtId="4" fontId="4" fillId="0" borderId="4" xfId="0" applyNumberFormat="1" applyFont="1" applyFill="1" applyBorder="1" applyAlignment="1" applyProtection="1">
      <alignment vertical="center"/>
      <protection locked="0"/>
    </xf>
    <xf numFmtId="4" fontId="4" fillId="0" borderId="5" xfId="0" applyNumberFormat="1" applyFont="1" applyFill="1" applyBorder="1" applyAlignment="1" applyProtection="1">
      <alignment vertical="center"/>
      <protection locked="0"/>
    </xf>
    <xf numFmtId="4" fontId="4" fillId="0" borderId="82" xfId="0" applyNumberFormat="1" applyFont="1" applyFill="1" applyBorder="1" applyAlignment="1" applyProtection="1">
      <alignment vertical="center"/>
      <protection locked="0"/>
    </xf>
    <xf numFmtId="4" fontId="4" fillId="0" borderId="1" xfId="0" applyNumberFormat="1" applyFont="1" applyFill="1" applyBorder="1" applyAlignment="1" applyProtection="1">
      <alignment vertical="center"/>
      <protection locked="0"/>
    </xf>
    <xf numFmtId="4" fontId="4" fillId="0" borderId="2" xfId="0" applyNumberFormat="1" applyFont="1" applyFill="1" applyBorder="1" applyAlignment="1" applyProtection="1">
      <alignment vertical="center"/>
      <protection locked="0"/>
    </xf>
    <xf numFmtId="4" fontId="7" fillId="0" borderId="87" xfId="0" applyNumberFormat="1" applyFont="1" applyFill="1" applyBorder="1" applyAlignment="1" applyProtection="1">
      <alignment horizontal="left" vertical="center"/>
      <protection locked="0"/>
    </xf>
    <xf numFmtId="4" fontId="7" fillId="0" borderId="45" xfId="0" applyNumberFormat="1" applyFont="1" applyFill="1" applyBorder="1" applyAlignment="1" applyProtection="1">
      <alignment horizontal="left" vertical="center"/>
      <protection locked="0"/>
    </xf>
    <xf numFmtId="0" fontId="4" fillId="2" borderId="3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4" fontId="4" fillId="2" borderId="3" xfId="0" applyNumberFormat="1" applyFont="1" applyFill="1" applyBorder="1" applyAlignment="1" applyProtection="1">
      <alignment horizontal="left" vertical="center"/>
      <protection locked="0"/>
    </xf>
    <xf numFmtId="4" fontId="4" fillId="2" borderId="4" xfId="0" applyNumberFormat="1" applyFont="1" applyFill="1" applyBorder="1" applyAlignment="1" applyProtection="1">
      <alignment horizontal="left" vertical="center"/>
      <protection locked="0"/>
    </xf>
    <xf numFmtId="4" fontId="4" fillId="2" borderId="5" xfId="0" applyNumberFormat="1" applyFont="1" applyFill="1" applyBorder="1" applyAlignment="1" applyProtection="1">
      <alignment horizontal="left" vertical="center"/>
      <protection locked="0"/>
    </xf>
    <xf numFmtId="4" fontId="3" fillId="0" borderId="54" xfId="0" applyNumberFormat="1" applyFont="1" applyFill="1" applyBorder="1" applyAlignment="1" applyProtection="1">
      <alignment vertical="center"/>
      <protection locked="0"/>
    </xf>
    <xf numFmtId="4" fontId="3" fillId="0" borderId="55" xfId="0" applyNumberFormat="1" applyFont="1" applyFill="1" applyBorder="1" applyAlignment="1" applyProtection="1">
      <alignment vertical="center"/>
      <protection locked="0"/>
    </xf>
    <xf numFmtId="4" fontId="3" fillId="0" borderId="39" xfId="0" applyNumberFormat="1" applyFont="1" applyFill="1" applyBorder="1" applyAlignment="1" applyProtection="1">
      <alignment vertical="center"/>
      <protection locked="0"/>
    </xf>
    <xf numFmtId="4" fontId="10" fillId="0" borderId="72" xfId="0" applyNumberFormat="1" applyFont="1" applyFill="1" applyBorder="1" applyAlignment="1" applyProtection="1">
      <alignment vertical="center"/>
      <protection locked="0"/>
    </xf>
    <xf numFmtId="4" fontId="7" fillId="0" borderId="83" xfId="0" applyNumberFormat="1" applyFont="1" applyFill="1" applyBorder="1" applyAlignment="1">
      <alignment vertical="center" wrapText="1"/>
    </xf>
    <xf numFmtId="4" fontId="7" fillId="0" borderId="72" xfId="0" applyNumberFormat="1" applyFont="1" applyFill="1" applyBorder="1" applyAlignment="1">
      <alignment vertical="center" wrapText="1"/>
    </xf>
    <xf numFmtId="4" fontId="7" fillId="0" borderId="41" xfId="0" applyNumberFormat="1" applyFont="1" applyFill="1" applyBorder="1" applyAlignment="1">
      <alignment vertical="center" wrapText="1"/>
    </xf>
    <xf numFmtId="4" fontId="10" fillId="0" borderId="54" xfId="0" applyNumberFormat="1" applyFont="1" applyFill="1" applyBorder="1" applyAlignment="1" applyProtection="1">
      <alignment vertical="center" wrapText="1"/>
      <protection locked="0"/>
    </xf>
    <xf numFmtId="4" fontId="10" fillId="0" borderId="55" xfId="0" applyNumberFormat="1" applyFont="1" applyFill="1" applyBorder="1" applyAlignment="1" applyProtection="1">
      <alignment vertical="center" wrapText="1"/>
      <protection locked="0"/>
    </xf>
    <xf numFmtId="4" fontId="10" fillId="0" borderId="39" xfId="0" applyNumberFormat="1" applyFont="1" applyFill="1" applyBorder="1" applyAlignment="1" applyProtection="1">
      <alignment vertical="center" wrapText="1"/>
      <protection locked="0"/>
    </xf>
    <xf numFmtId="4" fontId="10" fillId="0" borderId="72" xfId="0" applyNumberFormat="1" applyFont="1" applyFill="1" applyBorder="1" applyAlignment="1" applyProtection="1">
      <alignment vertical="center" wrapText="1"/>
      <protection locked="0"/>
    </xf>
    <xf numFmtId="4" fontId="10" fillId="0" borderId="41" xfId="0" applyNumberFormat="1" applyFont="1" applyFill="1" applyBorder="1" applyAlignment="1" applyProtection="1">
      <alignment vertical="center" wrapText="1"/>
      <protection locked="0"/>
    </xf>
    <xf numFmtId="4" fontId="3" fillId="0" borderId="26" xfId="0" applyNumberFormat="1" applyFont="1" applyFill="1" applyBorder="1" applyAlignment="1" applyProtection="1">
      <alignment vertical="center" wrapText="1"/>
      <protection locked="0"/>
    </xf>
    <xf numFmtId="4" fontId="3" fillId="0" borderId="0" xfId="0" applyNumberFormat="1" applyFont="1" applyFill="1" applyBorder="1" applyAlignment="1" applyProtection="1">
      <alignment vertical="center" wrapText="1"/>
      <protection locked="0"/>
    </xf>
    <xf numFmtId="4" fontId="3" fillId="0" borderId="27" xfId="0" applyNumberFormat="1" applyFont="1" applyFill="1" applyBorder="1" applyAlignment="1" applyProtection="1">
      <alignment vertical="center" wrapText="1"/>
      <protection locked="0"/>
    </xf>
    <xf numFmtId="4" fontId="3" fillId="0" borderId="84" xfId="0" applyNumberFormat="1" applyFont="1" applyFill="1" applyBorder="1" applyAlignment="1" applyProtection="1">
      <alignment vertical="center"/>
      <protection locked="0"/>
    </xf>
    <xf numFmtId="4" fontId="3" fillId="0" borderId="79" xfId="0" applyNumberFormat="1" applyFont="1" applyFill="1" applyBorder="1" applyAlignment="1" applyProtection="1">
      <alignment vertical="center"/>
      <protection locked="0"/>
    </xf>
    <xf numFmtId="4" fontId="3" fillId="0" borderId="58" xfId="0" applyNumberFormat="1" applyFont="1" applyFill="1" applyBorder="1" applyAlignment="1" applyProtection="1">
      <alignment vertical="center"/>
      <protection locked="0"/>
    </xf>
    <xf numFmtId="4" fontId="4" fillId="2" borderId="3" xfId="0" applyNumberFormat="1" applyFont="1" applyFill="1" applyBorder="1" applyAlignment="1" applyProtection="1">
      <alignment horizontal="center" vertical="center"/>
      <protection locked="0"/>
    </xf>
    <xf numFmtId="4" fontId="4" fillId="2" borderId="4" xfId="0" applyNumberFormat="1" applyFont="1" applyFill="1" applyBorder="1" applyAlignment="1" applyProtection="1">
      <alignment horizontal="center" vertical="center"/>
      <protection locked="0"/>
    </xf>
    <xf numFmtId="4" fontId="4" fillId="2" borderId="5" xfId="0" applyNumberFormat="1" applyFont="1" applyFill="1" applyBorder="1" applyAlignment="1" applyProtection="1">
      <alignment horizontal="center" vertical="center"/>
      <protection locked="0"/>
    </xf>
    <xf numFmtId="4" fontId="4" fillId="0" borderId="82" xfId="0" applyNumberFormat="1" applyFont="1" applyFill="1" applyBorder="1" applyAlignment="1" applyProtection="1">
      <alignment vertical="center" wrapText="1"/>
      <protection locked="0"/>
    </xf>
    <xf numFmtId="4" fontId="4" fillId="0" borderId="1" xfId="0" applyNumberFormat="1" applyFont="1" applyFill="1" applyBorder="1" applyAlignment="1" applyProtection="1">
      <alignment vertical="center" wrapText="1"/>
      <protection locked="0"/>
    </xf>
    <xf numFmtId="4" fontId="4" fillId="0" borderId="2" xfId="0" applyNumberFormat="1" applyFont="1" applyFill="1" applyBorder="1" applyAlignment="1" applyProtection="1">
      <alignment vertical="center" wrapText="1"/>
      <protection locked="0"/>
    </xf>
    <xf numFmtId="4" fontId="7" fillId="0" borderId="87" xfId="0" applyNumberFormat="1" applyFont="1" applyFill="1" applyBorder="1" applyAlignment="1" applyProtection="1">
      <alignment vertical="center"/>
      <protection locked="0"/>
    </xf>
    <xf numFmtId="4" fontId="7" fillId="0" borderId="90" xfId="0" applyNumberFormat="1" applyFont="1" applyFill="1" applyBorder="1" applyAlignment="1" applyProtection="1">
      <alignment vertical="center"/>
      <protection locked="0"/>
    </xf>
    <xf numFmtId="4" fontId="7" fillId="0" borderId="45" xfId="0" applyNumberFormat="1" applyFont="1" applyFill="1" applyBorder="1" applyAlignment="1" applyProtection="1">
      <alignment vertical="center"/>
      <protection locked="0"/>
    </xf>
    <xf numFmtId="4" fontId="10" fillId="6" borderId="6" xfId="0" applyNumberFormat="1" applyFont="1" applyFill="1" applyBorder="1" applyAlignment="1">
      <alignment horizontal="center" vertical="center"/>
    </xf>
    <xf numFmtId="4" fontId="10" fillId="6" borderId="81" xfId="0" applyNumberFormat="1" applyFont="1" applyFill="1" applyBorder="1" applyAlignment="1">
      <alignment horizontal="center" vertical="center"/>
    </xf>
    <xf numFmtId="4" fontId="10" fillId="6" borderId="1" xfId="0" applyNumberFormat="1" applyFont="1" applyFill="1" applyBorder="1" applyAlignment="1">
      <alignment horizontal="center" vertical="center"/>
    </xf>
    <xf numFmtId="4" fontId="4" fillId="2" borderId="92" xfId="0" applyNumberFormat="1" applyFont="1" applyFill="1" applyBorder="1" applyAlignment="1">
      <alignment horizontal="center" vertical="center" wrapText="1"/>
    </xf>
    <xf numFmtId="4" fontId="3" fillId="2" borderId="93" xfId="0" applyNumberFormat="1" applyFont="1" applyFill="1" applyBorder="1" applyAlignment="1">
      <alignment horizontal="center" vertical="center"/>
    </xf>
    <xf numFmtId="4" fontId="3" fillId="2" borderId="85" xfId="0" applyNumberFormat="1" applyFont="1" applyFill="1" applyBorder="1" applyAlignment="1">
      <alignment horizontal="center" vertical="center"/>
    </xf>
    <xf numFmtId="4" fontId="7" fillId="0" borderId="94" xfId="0" applyNumberFormat="1" applyFont="1" applyFill="1" applyBorder="1" applyAlignment="1">
      <alignment vertical="center" wrapText="1"/>
    </xf>
    <xf numFmtId="4" fontId="7" fillId="0" borderId="39" xfId="0" applyNumberFormat="1" applyFont="1" applyFill="1" applyBorder="1" applyAlignment="1">
      <alignment vertical="center" wrapText="1"/>
    </xf>
    <xf numFmtId="4" fontId="3" fillId="0" borderId="87" xfId="0" applyNumberFormat="1" applyFont="1" applyFill="1" applyBorder="1" applyAlignment="1" applyProtection="1">
      <alignment vertical="center"/>
      <protection locked="0"/>
    </xf>
    <xf numFmtId="4" fontId="3" fillId="0" borderId="90" xfId="0" applyNumberFormat="1" applyFont="1" applyFill="1" applyBorder="1" applyAlignment="1" applyProtection="1">
      <alignment vertical="center"/>
      <protection locked="0"/>
    </xf>
    <xf numFmtId="4" fontId="3" fillId="0" borderId="45" xfId="0" applyNumberFormat="1" applyFont="1" applyFill="1" applyBorder="1" applyAlignment="1" applyProtection="1">
      <alignment vertical="center"/>
      <protection locked="0"/>
    </xf>
    <xf numFmtId="4" fontId="7" fillId="0" borderId="3" xfId="0" applyNumberFormat="1" applyFont="1" applyBorder="1" applyAlignment="1">
      <alignment vertical="center" wrapText="1"/>
    </xf>
    <xf numFmtId="4" fontId="7" fillId="0" borderId="5" xfId="0" applyNumberFormat="1" applyFont="1" applyBorder="1" applyAlignment="1">
      <alignment vertical="center" wrapText="1"/>
    </xf>
    <xf numFmtId="14" fontId="8" fillId="0" borderId="0" xfId="0" applyNumberFormat="1" applyFont="1" applyBorder="1" applyAlignment="1">
      <alignment horizontal="center" wrapText="1"/>
    </xf>
    <xf numFmtId="0" fontId="8" fillId="0" borderId="0" xfId="0" applyFont="1" applyBorder="1" applyAlignment="1">
      <alignment horizontal="center" wrapText="1"/>
    </xf>
    <xf numFmtId="0" fontId="8" fillId="0" borderId="0" xfId="0" applyFont="1" applyAlignment="1">
      <alignment horizontal="center" wrapText="1"/>
    </xf>
    <xf numFmtId="4" fontId="7" fillId="0" borderId="71" xfId="0" applyNumberFormat="1" applyFont="1" applyFill="1" applyBorder="1" applyAlignment="1">
      <alignment horizontal="left" vertical="center" wrapText="1"/>
    </xf>
    <xf numFmtId="4" fontId="7" fillId="0" borderId="41" xfId="0" applyNumberFormat="1" applyFont="1" applyFill="1" applyBorder="1" applyAlignment="1">
      <alignment horizontal="left" vertical="center" wrapText="1"/>
    </xf>
    <xf numFmtId="4" fontId="7" fillId="0" borderId="95" xfId="0" applyNumberFormat="1" applyFont="1" applyFill="1" applyBorder="1" applyAlignment="1">
      <alignment horizontal="left" vertical="center" wrapText="1"/>
    </xf>
    <xf numFmtId="4" fontId="10" fillId="6" borderId="78" xfId="0" applyNumberFormat="1" applyFont="1" applyFill="1" applyBorder="1" applyAlignment="1">
      <alignment vertical="center"/>
    </xf>
    <xf numFmtId="4" fontId="10" fillId="6" borderId="5" xfId="0" applyNumberFormat="1" applyFont="1" applyFill="1" applyBorder="1" applyAlignment="1">
      <alignment vertical="center"/>
    </xf>
    <xf numFmtId="0" fontId="3" fillId="0" borderId="0" xfId="0" applyFont="1" applyAlignment="1">
      <alignment vertical="center" wrapText="1"/>
    </xf>
    <xf numFmtId="0" fontId="3" fillId="0" borderId="72" xfId="0" applyFont="1" applyFill="1" applyBorder="1" applyAlignment="1">
      <alignment vertical="center"/>
    </xf>
    <xf numFmtId="0" fontId="3" fillId="0" borderId="55" xfId="0" applyFont="1" applyFill="1" applyBorder="1" applyAlignment="1">
      <alignment vertical="center"/>
    </xf>
    <xf numFmtId="0" fontId="3" fillId="0" borderId="90" xfId="0" applyFont="1" applyFill="1" applyBorder="1" applyAlignment="1">
      <alignment vertical="center"/>
    </xf>
    <xf numFmtId="0" fontId="6" fillId="7" borderId="0" xfId="0" applyFont="1" applyFill="1" applyAlignment="1">
      <alignment horizontal="left" wrapText="1"/>
    </xf>
    <xf numFmtId="0" fontId="13" fillId="7" borderId="0" xfId="0" applyFont="1" applyFill="1" applyAlignment="1">
      <alignment horizontal="left"/>
    </xf>
    <xf numFmtId="0" fontId="12" fillId="7" borderId="0" xfId="0" applyFont="1" applyFill="1" applyAlignment="1"/>
    <xf numFmtId="0" fontId="11" fillId="7" borderId="0" xfId="0" applyFont="1" applyFill="1" applyAlignment="1">
      <alignment horizontal="left"/>
    </xf>
    <xf numFmtId="0" fontId="12" fillId="7" borderId="0" xfId="0" applyFont="1" applyFill="1" applyAlignment="1">
      <alignment horizontal="left"/>
    </xf>
    <xf numFmtId="0" fontId="8" fillId="0" borderId="97" xfId="0" applyFont="1" applyBorder="1" applyAlignment="1">
      <alignment wrapText="1"/>
    </xf>
    <xf numFmtId="0" fontId="8" fillId="0" borderId="29" xfId="0" applyFont="1" applyFill="1" applyBorder="1" applyAlignment="1">
      <alignment horizontal="left" wrapText="1" indent="1"/>
    </xf>
    <xf numFmtId="0" fontId="8" fillId="0" borderId="16" xfId="0" applyFont="1" applyFill="1" applyBorder="1" applyAlignment="1">
      <alignment horizontal="left" wrapText="1" indent="1"/>
    </xf>
    <xf numFmtId="0" fontId="8" fillId="0" borderId="35" xfId="0" applyFont="1" applyFill="1" applyBorder="1" applyAlignment="1">
      <alignment horizontal="left" wrapText="1" indent="1"/>
    </xf>
    <xf numFmtId="0" fontId="2" fillId="3" borderId="3" xfId="0" applyFont="1" applyFill="1" applyBorder="1" applyAlignment="1">
      <alignment wrapText="1"/>
    </xf>
    <xf numFmtId="0" fontId="2" fillId="3" borderId="107" xfId="0" applyFont="1" applyFill="1" applyBorder="1" applyAlignment="1">
      <alignment wrapText="1"/>
    </xf>
    <xf numFmtId="0" fontId="8" fillId="0" borderId="46" xfId="0" applyFont="1" applyBorder="1" applyAlignment="1">
      <alignment wrapText="1"/>
    </xf>
    <xf numFmtId="0" fontId="8" fillId="0" borderId="104" xfId="0" applyFont="1" applyBorder="1" applyAlignment="1">
      <alignment wrapText="1"/>
    </xf>
    <xf numFmtId="4" fontId="15" fillId="7" borderId="0" xfId="0" applyNumberFormat="1" applyFont="1" applyFill="1" applyAlignment="1">
      <alignment horizontal="left" vertical="center" wrapText="1"/>
    </xf>
    <xf numFmtId="0" fontId="12" fillId="7" borderId="0" xfId="0" applyFont="1" applyFill="1" applyAlignment="1">
      <alignment vertical="center"/>
    </xf>
    <xf numFmtId="0" fontId="3" fillId="0" borderId="55" xfId="0" applyFont="1" applyFill="1" applyBorder="1" applyAlignment="1">
      <alignment horizontal="left" vertical="center" wrapText="1"/>
    </xf>
    <xf numFmtId="4" fontId="4" fillId="7" borderId="0" xfId="0" applyNumberFormat="1" applyFont="1" applyFill="1" applyBorder="1" applyAlignment="1" applyProtection="1">
      <alignment horizontal="left" vertical="center"/>
      <protection locked="0"/>
    </xf>
    <xf numFmtId="0" fontId="8" fillId="7" borderId="0" xfId="0" applyFont="1" applyFill="1" applyAlignment="1">
      <alignment horizontal="left" vertical="center"/>
    </xf>
    <xf numFmtId="4" fontId="15" fillId="7" borderId="0" xfId="0" applyNumberFormat="1" applyFont="1" applyFill="1" applyAlignment="1" applyProtection="1">
      <alignment horizontal="left" vertical="center"/>
      <protection locked="0"/>
    </xf>
    <xf numFmtId="0" fontId="3" fillId="0" borderId="4" xfId="0" applyFont="1" applyBorder="1" applyAlignment="1">
      <alignment horizontal="center" vertical="center"/>
    </xf>
    <xf numFmtId="4" fontId="10" fillId="2" borderId="82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2" xfId="0" applyFont="1" applyFill="1" applyBorder="1" applyAlignment="1">
      <alignment vertical="center"/>
    </xf>
    <xf numFmtId="0" fontId="3" fillId="0" borderId="4" xfId="0" applyFont="1" applyBorder="1" applyAlignment="1">
      <alignment vertical="center"/>
    </xf>
    <xf numFmtId="0" fontId="12" fillId="7" borderId="0" xfId="0" applyFont="1" applyFill="1" applyAlignment="1">
      <alignment vertical="center" wrapText="1"/>
    </xf>
    <xf numFmtId="4" fontId="15" fillId="7" borderId="0" xfId="0" applyNumberFormat="1" applyFont="1" applyFill="1" applyBorder="1" applyAlignment="1">
      <alignment horizontal="left" vertical="center" wrapText="1"/>
    </xf>
    <xf numFmtId="4" fontId="4" fillId="0" borderId="84" xfId="0" applyNumberFormat="1" applyFont="1" applyFill="1" applyBorder="1" applyAlignment="1" applyProtection="1">
      <alignment vertical="center" wrapText="1"/>
      <protection locked="0"/>
    </xf>
    <xf numFmtId="0" fontId="3" fillId="0" borderId="58" xfId="0" applyFont="1" applyBorder="1" applyAlignment="1">
      <alignment vertical="center"/>
    </xf>
    <xf numFmtId="4" fontId="10" fillId="0" borderId="84" xfId="0" applyNumberFormat="1" applyFont="1" applyFill="1" applyBorder="1" applyAlignment="1" applyProtection="1">
      <alignment vertical="center" wrapText="1"/>
      <protection locked="0"/>
    </xf>
    <xf numFmtId="4" fontId="4" fillId="0" borderId="26" xfId="0" applyNumberFormat="1" applyFont="1" applyFill="1" applyBorder="1" applyAlignment="1" applyProtection="1">
      <alignment vertical="center" wrapText="1"/>
      <protection locked="0"/>
    </xf>
    <xf numFmtId="0" fontId="3" fillId="0" borderId="27" xfId="0" applyFont="1" applyFill="1" applyBorder="1" applyAlignment="1">
      <alignment vertical="center"/>
    </xf>
    <xf numFmtId="4" fontId="11" fillId="7" borderId="0" xfId="0" applyNumberFormat="1" applyFont="1" applyFill="1" applyAlignment="1" applyProtection="1">
      <alignment horizontal="left" vertical="center" wrapText="1"/>
      <protection locked="0"/>
    </xf>
    <xf numFmtId="0" fontId="12" fillId="7" borderId="0" xfId="0" applyFont="1" applyFill="1" applyAlignment="1">
      <alignment horizontal="left" vertical="center"/>
    </xf>
    <xf numFmtId="4" fontId="11" fillId="7" borderId="0" xfId="0" applyNumberFormat="1" applyFont="1" applyFill="1" applyBorder="1" applyAlignment="1">
      <alignment horizontal="left" vertical="center" wrapText="1"/>
    </xf>
    <xf numFmtId="4" fontId="10" fillId="7" borderId="0" xfId="0" applyNumberFormat="1" applyFont="1" applyFill="1" applyAlignment="1" applyProtection="1">
      <alignment horizontal="left" vertical="center"/>
      <protection locked="0"/>
    </xf>
    <xf numFmtId="4" fontId="10" fillId="7" borderId="0" xfId="0" applyNumberFormat="1" applyFont="1" applyFill="1" applyAlignment="1">
      <alignment horizontal="left" vertical="center" wrapText="1"/>
    </xf>
    <xf numFmtId="0" fontId="3" fillId="7" borderId="0" xfId="0" applyFont="1" applyFill="1" applyAlignment="1">
      <alignment vertical="center"/>
    </xf>
    <xf numFmtId="4" fontId="10" fillId="2" borderId="1" xfId="0" applyNumberFormat="1" applyFont="1" applyFill="1" applyBorder="1" applyAlignment="1">
      <alignment horizontal="center" vertical="center"/>
    </xf>
    <xf numFmtId="4" fontId="4" fillId="0" borderId="72" xfId="0" applyNumberFormat="1" applyFont="1" applyFill="1" applyBorder="1" applyAlignment="1" applyProtection="1">
      <alignment vertical="center" wrapText="1"/>
      <protection locked="0"/>
    </xf>
    <xf numFmtId="4" fontId="4" fillId="0" borderId="41" xfId="0" applyNumberFormat="1" applyFont="1" applyFill="1" applyBorder="1" applyAlignment="1" applyProtection="1">
      <alignment vertical="center" wrapText="1"/>
      <protection locked="0"/>
    </xf>
    <xf numFmtId="4" fontId="4" fillId="0" borderId="83" xfId="0" applyNumberFormat="1" applyFont="1" applyBorder="1" applyAlignment="1" applyProtection="1">
      <alignment horizontal="left" vertical="center" wrapText="1"/>
      <protection locked="0"/>
    </xf>
    <xf numFmtId="4" fontId="4" fillId="0" borderId="72" xfId="0" applyNumberFormat="1" applyFont="1" applyBorder="1" applyAlignment="1" applyProtection="1">
      <alignment horizontal="left" vertical="center" wrapText="1"/>
      <protection locked="0"/>
    </xf>
    <xf numFmtId="4" fontId="4" fillId="0" borderId="41" xfId="0" applyNumberFormat="1" applyFont="1" applyBorder="1" applyAlignment="1" applyProtection="1">
      <alignment horizontal="left" vertical="center" wrapText="1"/>
      <protection locked="0"/>
    </xf>
    <xf numFmtId="0" fontId="2" fillId="7" borderId="0" xfId="0" applyFont="1" applyFill="1" applyAlignment="1">
      <alignment horizontal="left" wrapText="1"/>
    </xf>
    <xf numFmtId="0" fontId="3" fillId="7" borderId="0" xfId="0" applyFont="1" applyFill="1" applyAlignment="1"/>
    <xf numFmtId="4" fontId="4" fillId="6" borderId="6" xfId="0" applyNumberFormat="1" applyFont="1" applyFill="1" applyBorder="1" applyAlignment="1" applyProtection="1">
      <alignment horizontal="center" vertical="center" wrapText="1"/>
      <protection locked="0"/>
    </xf>
    <xf numFmtId="4" fontId="4" fillId="6" borderId="82" xfId="0" applyNumberFormat="1" applyFont="1" applyFill="1" applyBorder="1" applyAlignment="1" applyProtection="1">
      <alignment horizontal="center" vertical="center" wrapText="1"/>
      <protection locked="0"/>
    </xf>
    <xf numFmtId="0" fontId="27" fillId="0" borderId="59" xfId="0" applyFont="1" applyBorder="1" applyAlignment="1">
      <alignment wrapText="1"/>
    </xf>
    <xf numFmtId="0" fontId="27" fillId="0" borderId="86" xfId="0" applyFont="1" applyBorder="1" applyAlignment="1">
      <alignment wrapText="1"/>
    </xf>
    <xf numFmtId="4" fontId="10" fillId="7" borderId="0" xfId="0" applyNumberFormat="1" applyFont="1" applyFill="1" applyAlignment="1">
      <alignment horizontal="left" vertical="center"/>
    </xf>
    <xf numFmtId="4" fontId="7" fillId="0" borderId="83" xfId="0" applyNumberFormat="1" applyFont="1" applyFill="1" applyBorder="1" applyAlignment="1">
      <alignment horizontal="left" vertical="top" wrapText="1"/>
    </xf>
    <xf numFmtId="4" fontId="7" fillId="0" borderId="41" xfId="0" applyNumberFormat="1" applyFont="1" applyFill="1" applyBorder="1" applyAlignment="1">
      <alignment horizontal="left" vertical="top" wrapText="1"/>
    </xf>
  </cellXfs>
  <cellStyles count="5">
    <cellStyle name="Normalny" xfId="0" builtinId="0"/>
    <cellStyle name="Normalny 2" xfId="3" xr:uid="{00000000-0005-0000-0000-000001000000}"/>
    <cellStyle name="Normalny 3" xfId="4" xr:uid="{00000000-0005-0000-0000-000002000000}"/>
    <cellStyle name="Normalny_dzielnice termin spr." xfId="2" xr:uid="{00000000-0005-0000-0000-000003000000}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printerSettings" Target="../printerSettings/printerSettings13.bin"/><Relationship Id="rId18" Type="http://schemas.openxmlformats.org/officeDocument/2006/relationships/printerSettings" Target="../printerSettings/printerSettings18.bin"/><Relationship Id="rId26" Type="http://schemas.openxmlformats.org/officeDocument/2006/relationships/printerSettings" Target="../printerSettings/printerSettings26.bin"/><Relationship Id="rId39" Type="http://schemas.openxmlformats.org/officeDocument/2006/relationships/printerSettings" Target="../printerSettings/printerSettings39.bin"/><Relationship Id="rId21" Type="http://schemas.openxmlformats.org/officeDocument/2006/relationships/printerSettings" Target="../printerSettings/printerSettings21.bin"/><Relationship Id="rId34" Type="http://schemas.openxmlformats.org/officeDocument/2006/relationships/printerSettings" Target="../printerSettings/printerSettings34.bin"/><Relationship Id="rId42" Type="http://schemas.openxmlformats.org/officeDocument/2006/relationships/printerSettings" Target="../printerSettings/printerSettings42.bin"/><Relationship Id="rId7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2.bin"/><Relationship Id="rId16" Type="http://schemas.openxmlformats.org/officeDocument/2006/relationships/printerSettings" Target="../printerSettings/printerSettings16.bin"/><Relationship Id="rId20" Type="http://schemas.openxmlformats.org/officeDocument/2006/relationships/printerSettings" Target="../printerSettings/printerSettings20.bin"/><Relationship Id="rId29" Type="http://schemas.openxmlformats.org/officeDocument/2006/relationships/printerSettings" Target="../printerSettings/printerSettings29.bin"/><Relationship Id="rId41" Type="http://schemas.openxmlformats.org/officeDocument/2006/relationships/printerSettings" Target="../printerSettings/printerSettings41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24" Type="http://schemas.openxmlformats.org/officeDocument/2006/relationships/printerSettings" Target="../printerSettings/printerSettings24.bin"/><Relationship Id="rId32" Type="http://schemas.openxmlformats.org/officeDocument/2006/relationships/printerSettings" Target="../printerSettings/printerSettings32.bin"/><Relationship Id="rId37" Type="http://schemas.openxmlformats.org/officeDocument/2006/relationships/printerSettings" Target="../printerSettings/printerSettings37.bin"/><Relationship Id="rId40" Type="http://schemas.openxmlformats.org/officeDocument/2006/relationships/printerSettings" Target="../printerSettings/printerSettings40.bin"/><Relationship Id="rId5" Type="http://schemas.openxmlformats.org/officeDocument/2006/relationships/printerSettings" Target="../printerSettings/printerSettings5.bin"/><Relationship Id="rId15" Type="http://schemas.openxmlformats.org/officeDocument/2006/relationships/printerSettings" Target="../printerSettings/printerSettings15.bin"/><Relationship Id="rId23" Type="http://schemas.openxmlformats.org/officeDocument/2006/relationships/printerSettings" Target="../printerSettings/printerSettings23.bin"/><Relationship Id="rId28" Type="http://schemas.openxmlformats.org/officeDocument/2006/relationships/printerSettings" Target="../printerSettings/printerSettings28.bin"/><Relationship Id="rId36" Type="http://schemas.openxmlformats.org/officeDocument/2006/relationships/printerSettings" Target="../printerSettings/printerSettings36.bin"/><Relationship Id="rId10" Type="http://schemas.openxmlformats.org/officeDocument/2006/relationships/printerSettings" Target="../printerSettings/printerSettings10.bin"/><Relationship Id="rId19" Type="http://schemas.openxmlformats.org/officeDocument/2006/relationships/printerSettings" Target="../printerSettings/printerSettings19.bin"/><Relationship Id="rId31" Type="http://schemas.openxmlformats.org/officeDocument/2006/relationships/printerSettings" Target="../printerSettings/printerSettings31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Relationship Id="rId14" Type="http://schemas.openxmlformats.org/officeDocument/2006/relationships/printerSettings" Target="../printerSettings/printerSettings14.bin"/><Relationship Id="rId22" Type="http://schemas.openxmlformats.org/officeDocument/2006/relationships/printerSettings" Target="../printerSettings/printerSettings22.bin"/><Relationship Id="rId27" Type="http://schemas.openxmlformats.org/officeDocument/2006/relationships/printerSettings" Target="../printerSettings/printerSettings27.bin"/><Relationship Id="rId30" Type="http://schemas.openxmlformats.org/officeDocument/2006/relationships/printerSettings" Target="../printerSettings/printerSettings30.bin"/><Relationship Id="rId35" Type="http://schemas.openxmlformats.org/officeDocument/2006/relationships/printerSettings" Target="../printerSettings/printerSettings35.bin"/><Relationship Id="rId43" Type="http://schemas.openxmlformats.org/officeDocument/2006/relationships/printerSettings" Target="../printerSettings/printerSettings43.bin"/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12" Type="http://schemas.openxmlformats.org/officeDocument/2006/relationships/printerSettings" Target="../printerSettings/printerSettings12.bin"/><Relationship Id="rId17" Type="http://schemas.openxmlformats.org/officeDocument/2006/relationships/printerSettings" Target="../printerSettings/printerSettings17.bin"/><Relationship Id="rId25" Type="http://schemas.openxmlformats.org/officeDocument/2006/relationships/printerSettings" Target="../printerSettings/printerSettings25.bin"/><Relationship Id="rId33" Type="http://schemas.openxmlformats.org/officeDocument/2006/relationships/printerSettings" Target="../printerSettings/printerSettings33.bin"/><Relationship Id="rId38" Type="http://schemas.openxmlformats.org/officeDocument/2006/relationships/printerSettings" Target="../printerSettings/printerSettings3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5700-000000000000}">
  <dimension ref="A2:FW722"/>
  <sheetViews>
    <sheetView tabSelected="1" view="pageLayout" topLeftCell="A299" zoomScaleNormal="100" workbookViewId="0">
      <selection activeCell="F717" sqref="F716:F717"/>
    </sheetView>
  </sheetViews>
  <sheetFormatPr defaultColWidth="9.28515625" defaultRowHeight="12.75" x14ac:dyDescent="0.2"/>
  <cols>
    <col min="1" max="1" width="22.7109375" style="7" customWidth="1"/>
    <col min="2" max="2" width="19.28515625" style="7" customWidth="1"/>
    <col min="3" max="3" width="20" style="7" customWidth="1"/>
    <col min="4" max="4" width="18" style="7" customWidth="1"/>
    <col min="5" max="5" width="19.5703125" style="7" customWidth="1"/>
    <col min="6" max="6" width="16.28515625" style="7" customWidth="1"/>
    <col min="7" max="7" width="16.42578125" style="7" customWidth="1"/>
    <col min="8" max="8" width="15.42578125" style="7" customWidth="1"/>
    <col min="9" max="9" width="29.42578125" style="7" customWidth="1"/>
    <col min="10" max="10" width="13.5703125" style="7" customWidth="1"/>
    <col min="11" max="11" width="12.42578125" style="387" bestFit="1" customWidth="1"/>
    <col min="12" max="12" width="12.28515625" style="7" customWidth="1"/>
    <col min="13" max="13" width="13.42578125" style="387" customWidth="1"/>
    <col min="14" max="15" width="11.42578125" style="387" bestFit="1" customWidth="1"/>
    <col min="16" max="16" width="10.42578125" style="387" bestFit="1" customWidth="1"/>
    <col min="17" max="17" width="10" style="7" bestFit="1" customWidth="1"/>
    <col min="18" max="18" width="5.85546875" style="7" customWidth="1"/>
    <col min="19" max="19" width="12.5703125" style="7" bestFit="1" customWidth="1"/>
    <col min="20" max="20" width="12.42578125" style="7" customWidth="1"/>
    <col min="21" max="21" width="9.42578125" style="7" bestFit="1" customWidth="1"/>
    <col min="22" max="22" width="10.5703125" style="7" bestFit="1" customWidth="1"/>
    <col min="23" max="23" width="13.42578125" style="7" bestFit="1" customWidth="1"/>
    <col min="24" max="24" width="11.85546875" style="7" bestFit="1" customWidth="1"/>
    <col min="25" max="16384" width="9.28515625" style="7"/>
  </cols>
  <sheetData>
    <row r="2" spans="1:179" s="2" customFormat="1" x14ac:dyDescent="0.2">
      <c r="A2" s="1"/>
      <c r="D2" s="3"/>
      <c r="E2" s="4"/>
      <c r="F2" s="4" t="s">
        <v>0</v>
      </c>
      <c r="G2" s="4"/>
      <c r="H2" s="4"/>
      <c r="I2" s="4"/>
    </row>
    <row r="3" spans="1:179" s="2" customFormat="1" ht="40.5" customHeight="1" x14ac:dyDescent="0.2">
      <c r="B3" s="5"/>
      <c r="C3" s="5"/>
      <c r="D3" s="6"/>
      <c r="E3" s="6"/>
      <c r="F3" s="398"/>
      <c r="G3" s="399"/>
      <c r="H3" s="399"/>
      <c r="I3" s="399"/>
      <c r="J3" s="399"/>
    </row>
    <row r="4" spans="1:179" ht="15" customHeight="1" x14ac:dyDescent="0.25">
      <c r="A4" s="740"/>
      <c r="B4" s="740"/>
      <c r="C4" s="740"/>
      <c r="D4" s="740"/>
      <c r="E4" s="740"/>
      <c r="F4" s="740"/>
      <c r="G4" s="740"/>
      <c r="H4" s="740"/>
      <c r="I4" s="740"/>
      <c r="J4" s="366"/>
    </row>
    <row r="5" spans="1:179" ht="13.5" thickBot="1" x14ac:dyDescent="0.25">
      <c r="A5" s="400"/>
      <c r="B5" s="401"/>
      <c r="C5" s="401"/>
      <c r="D5" s="401"/>
      <c r="E5" s="401"/>
      <c r="F5" s="401"/>
      <c r="G5" s="401"/>
      <c r="H5" s="400"/>
      <c r="I5" s="400"/>
    </row>
    <row r="6" spans="1:179" ht="15" customHeight="1" thickBot="1" x14ac:dyDescent="0.25">
      <c r="A6" s="8"/>
      <c r="B6" s="402" t="s">
        <v>1</v>
      </c>
      <c r="C6" s="403"/>
      <c r="D6" s="403"/>
      <c r="E6" s="403"/>
      <c r="F6" s="403"/>
      <c r="G6" s="404"/>
      <c r="H6" s="9"/>
      <c r="I6" s="9"/>
    </row>
    <row r="7" spans="1:179" x14ac:dyDescent="0.2">
      <c r="A7" s="405" t="s">
        <v>2</v>
      </c>
      <c r="B7" s="407" t="s">
        <v>3</v>
      </c>
      <c r="C7" s="409" t="s">
        <v>4</v>
      </c>
      <c r="D7" s="407" t="s">
        <v>5</v>
      </c>
      <c r="E7" s="411" t="s">
        <v>6</v>
      </c>
      <c r="F7" s="390" t="s">
        <v>7</v>
      </c>
      <c r="G7" s="390" t="s">
        <v>8</v>
      </c>
      <c r="H7" s="390" t="s">
        <v>9</v>
      </c>
      <c r="I7" s="392" t="s">
        <v>10</v>
      </c>
    </row>
    <row r="8" spans="1:179" ht="81.75" customHeight="1" thickBot="1" x14ac:dyDescent="0.25">
      <c r="A8" s="406"/>
      <c r="B8" s="408"/>
      <c r="C8" s="410"/>
      <c r="D8" s="408"/>
      <c r="E8" s="412"/>
      <c r="F8" s="391"/>
      <c r="G8" s="391"/>
      <c r="H8" s="391"/>
      <c r="I8" s="393"/>
      <c r="X8" s="229"/>
    </row>
    <row r="9" spans="1:179" s="10" customFormat="1" ht="12.75" customHeight="1" x14ac:dyDescent="0.2">
      <c r="A9" s="394" t="s">
        <v>11</v>
      </c>
      <c r="B9" s="395"/>
      <c r="C9" s="395"/>
      <c r="D9" s="395"/>
      <c r="E9" s="396"/>
      <c r="F9" s="396"/>
      <c r="G9" s="396"/>
      <c r="H9" s="396"/>
      <c r="I9" s="397"/>
      <c r="FK9" s="388"/>
      <c r="FL9" s="2"/>
      <c r="FM9" s="388"/>
      <c r="FN9" s="388"/>
      <c r="FO9" s="388"/>
      <c r="FP9" s="388"/>
      <c r="FQ9" s="2"/>
      <c r="FR9" s="2"/>
      <c r="FS9" s="2"/>
      <c r="FT9" s="2"/>
      <c r="FU9" s="2"/>
      <c r="FV9" s="2"/>
      <c r="FW9" s="2"/>
    </row>
    <row r="10" spans="1:179" s="10" customFormat="1" x14ac:dyDescent="0.2">
      <c r="A10" s="11" t="s">
        <v>12</v>
      </c>
      <c r="B10" s="12">
        <v>17050000</v>
      </c>
      <c r="C10" s="12">
        <v>0</v>
      </c>
      <c r="D10" s="12">
        <v>268718626.3499999</v>
      </c>
      <c r="E10" s="12">
        <v>7201213.259999997</v>
      </c>
      <c r="F10" s="12">
        <v>615894.75</v>
      </c>
      <c r="G10" s="12">
        <v>77890732.059999987</v>
      </c>
      <c r="H10" s="12">
        <v>0</v>
      </c>
      <c r="I10" s="13">
        <v>371476466.4199999</v>
      </c>
      <c r="X10" s="233"/>
      <c r="FK10" s="388"/>
      <c r="FL10" s="2"/>
      <c r="FM10" s="388"/>
      <c r="FN10" s="388"/>
      <c r="FO10" s="388"/>
      <c r="FP10" s="388"/>
      <c r="FQ10" s="2"/>
      <c r="FR10" s="2"/>
      <c r="FS10" s="2"/>
      <c r="FT10" s="2"/>
      <c r="FU10" s="2"/>
      <c r="FV10" s="2"/>
      <c r="FW10" s="2"/>
    </row>
    <row r="11" spans="1:179" x14ac:dyDescent="0.2">
      <c r="A11" s="14" t="s">
        <v>13</v>
      </c>
      <c r="B11" s="12">
        <v>0</v>
      </c>
      <c r="C11" s="12">
        <v>0</v>
      </c>
      <c r="D11" s="12">
        <v>0</v>
      </c>
      <c r="E11" s="12">
        <v>1582856.84</v>
      </c>
      <c r="F11" s="12">
        <v>0</v>
      </c>
      <c r="G11" s="12">
        <v>9624660.6999999974</v>
      </c>
      <c r="H11" s="12">
        <v>0</v>
      </c>
      <c r="I11" s="13">
        <v>11207517.539999997</v>
      </c>
      <c r="X11" s="233"/>
      <c r="FK11" s="387"/>
      <c r="FM11" s="387"/>
      <c r="FN11" s="387"/>
      <c r="FO11" s="387"/>
      <c r="FP11" s="387"/>
    </row>
    <row r="12" spans="1:179" x14ac:dyDescent="0.2">
      <c r="A12" s="15" t="s">
        <v>14</v>
      </c>
      <c r="B12" s="12">
        <v>0</v>
      </c>
      <c r="C12" s="12">
        <v>0</v>
      </c>
      <c r="D12" s="12">
        <v>0</v>
      </c>
      <c r="E12" s="12">
        <v>263260.36000000004</v>
      </c>
      <c r="F12" s="12">
        <v>0</v>
      </c>
      <c r="G12" s="12">
        <v>8713592.7799999975</v>
      </c>
      <c r="H12" s="12">
        <v>0</v>
      </c>
      <c r="I12" s="13">
        <v>8976853.1399999969</v>
      </c>
      <c r="X12" s="233"/>
      <c r="FK12" s="387"/>
      <c r="FM12" s="387"/>
      <c r="FN12" s="387"/>
      <c r="FO12" s="387"/>
      <c r="FP12" s="387"/>
    </row>
    <row r="13" spans="1:179" x14ac:dyDescent="0.2">
      <c r="A13" s="15" t="s">
        <v>15</v>
      </c>
      <c r="B13" s="12">
        <v>0</v>
      </c>
      <c r="C13" s="12">
        <v>0</v>
      </c>
      <c r="D13" s="12">
        <v>0</v>
      </c>
      <c r="E13" s="12">
        <v>1319596.48</v>
      </c>
      <c r="F13" s="12">
        <v>0</v>
      </c>
      <c r="G13" s="12">
        <v>911067.92</v>
      </c>
      <c r="H13" s="12">
        <v>0</v>
      </c>
      <c r="I13" s="13">
        <v>2230664.4</v>
      </c>
      <c r="X13" s="233"/>
      <c r="FK13" s="387"/>
      <c r="FM13" s="387"/>
      <c r="FN13" s="387"/>
      <c r="FO13" s="387"/>
      <c r="FP13" s="387"/>
    </row>
    <row r="14" spans="1:179" x14ac:dyDescent="0.2">
      <c r="A14" s="15" t="s">
        <v>16</v>
      </c>
      <c r="B14" s="12">
        <v>0</v>
      </c>
      <c r="C14" s="12">
        <v>0</v>
      </c>
      <c r="D14" s="12">
        <v>0</v>
      </c>
      <c r="E14" s="12">
        <v>0</v>
      </c>
      <c r="F14" s="12">
        <v>0</v>
      </c>
      <c r="G14" s="12">
        <v>0</v>
      </c>
      <c r="H14" s="12">
        <v>0</v>
      </c>
      <c r="I14" s="13">
        <v>0</v>
      </c>
      <c r="X14" s="233"/>
      <c r="FK14" s="387"/>
      <c r="FM14" s="387"/>
      <c r="FN14" s="387"/>
      <c r="FO14" s="387"/>
      <c r="FP14" s="387"/>
    </row>
    <row r="15" spans="1:179" x14ac:dyDescent="0.2">
      <c r="A15" s="14" t="s">
        <v>17</v>
      </c>
      <c r="B15" s="12">
        <v>0</v>
      </c>
      <c r="C15" s="12">
        <v>0</v>
      </c>
      <c r="D15" s="12">
        <v>1812705.69</v>
      </c>
      <c r="E15" s="12">
        <v>292091.16000000003</v>
      </c>
      <c r="F15" s="12">
        <v>0</v>
      </c>
      <c r="G15" s="12">
        <v>2355621.5400000005</v>
      </c>
      <c r="H15" s="12">
        <v>0</v>
      </c>
      <c r="I15" s="13">
        <v>4460418.3899999997</v>
      </c>
      <c r="X15" s="233"/>
      <c r="FK15" s="229"/>
      <c r="FL15" s="229" t="s">
        <v>451</v>
      </c>
      <c r="FM15" s="229" t="s">
        <v>453</v>
      </c>
      <c r="FN15" s="229" t="s">
        <v>451</v>
      </c>
      <c r="FO15" s="229" t="s">
        <v>452</v>
      </c>
      <c r="FP15" s="229" t="s">
        <v>451</v>
      </c>
      <c r="FQ15" s="229" t="s">
        <v>454</v>
      </c>
      <c r="FR15" s="229" t="s">
        <v>451</v>
      </c>
      <c r="FS15" s="229" t="s">
        <v>455</v>
      </c>
      <c r="FT15" s="229" t="s">
        <v>451</v>
      </c>
      <c r="FU15" s="389" t="s">
        <v>456</v>
      </c>
      <c r="FV15" s="229" t="s">
        <v>451</v>
      </c>
      <c r="FW15" s="229" t="s">
        <v>10</v>
      </c>
    </row>
    <row r="16" spans="1:179" x14ac:dyDescent="0.2">
      <c r="A16" s="15" t="s">
        <v>18</v>
      </c>
      <c r="B16" s="12">
        <v>0</v>
      </c>
      <c r="C16" s="12">
        <v>0</v>
      </c>
      <c r="D16" s="12">
        <v>1806748.69</v>
      </c>
      <c r="E16" s="12">
        <v>266416.16000000003</v>
      </c>
      <c r="F16" s="12">
        <v>0</v>
      </c>
      <c r="G16" s="12">
        <v>2195872.3200000003</v>
      </c>
      <c r="H16" s="12">
        <v>0</v>
      </c>
      <c r="I16" s="13">
        <v>4269037.17</v>
      </c>
      <c r="X16" s="233"/>
      <c r="FK16" s="233"/>
      <c r="FL16" s="10"/>
      <c r="FM16" s="233"/>
      <c r="FN16" s="233"/>
      <c r="FO16" s="233"/>
      <c r="FP16" s="233"/>
      <c r="FQ16" s="10"/>
      <c r="FR16" s="10"/>
      <c r="FS16" s="10"/>
      <c r="FT16" s="10"/>
      <c r="FU16" s="10"/>
      <c r="FV16" s="10"/>
      <c r="FW16" s="10"/>
    </row>
    <row r="17" spans="1:179" x14ac:dyDescent="0.2">
      <c r="A17" s="15" t="s">
        <v>15</v>
      </c>
      <c r="B17" s="12">
        <v>0</v>
      </c>
      <c r="C17" s="12">
        <v>0</v>
      </c>
      <c r="D17" s="12">
        <v>5957</v>
      </c>
      <c r="E17" s="12">
        <v>25675</v>
      </c>
      <c r="F17" s="12">
        <v>0</v>
      </c>
      <c r="G17" s="12">
        <v>159749.22</v>
      </c>
      <c r="H17" s="12">
        <v>0</v>
      </c>
      <c r="I17" s="13">
        <v>191381.22</v>
      </c>
      <c r="X17" s="233"/>
      <c r="FK17" s="233"/>
      <c r="FL17" s="233">
        <f>FK17-B10</f>
        <v>-17050000</v>
      </c>
      <c r="FM17" s="233">
        <f>223851733.82+44866892.53</f>
        <v>268718626.35000002</v>
      </c>
      <c r="FN17" s="233">
        <f>FM17-D10</f>
        <v>0</v>
      </c>
      <c r="FO17" s="233">
        <f>293734.7+2107805.33+1971904.87+2827768.36</f>
        <v>7201213.2599999998</v>
      </c>
      <c r="FP17" s="233">
        <f>FO17-E10</f>
        <v>0</v>
      </c>
      <c r="FQ17" s="233">
        <v>615894.75</v>
      </c>
      <c r="FR17" s="233">
        <f>FQ17-F10</f>
        <v>0</v>
      </c>
      <c r="FS17" s="233">
        <f>7422089.18+70458642.88+10000</f>
        <v>77890732.060000002</v>
      </c>
      <c r="FT17" s="233">
        <f>FS17-G10</f>
        <v>0</v>
      </c>
      <c r="FU17" s="233">
        <v>0</v>
      </c>
      <c r="FV17" s="233">
        <f>FU17-H10</f>
        <v>0</v>
      </c>
      <c r="FW17" s="233">
        <v>371476466.42000002</v>
      </c>
    </row>
    <row r="18" spans="1:179" x14ac:dyDescent="0.2">
      <c r="A18" s="11" t="s">
        <v>19</v>
      </c>
      <c r="B18" s="12">
        <v>17050000</v>
      </c>
      <c r="C18" s="12">
        <v>0</v>
      </c>
      <c r="D18" s="12">
        <v>266905920.65999991</v>
      </c>
      <c r="E18" s="12">
        <v>8491978.9399999976</v>
      </c>
      <c r="F18" s="12">
        <v>615894.75</v>
      </c>
      <c r="G18" s="12">
        <v>85159771.219999984</v>
      </c>
      <c r="H18" s="12">
        <v>0</v>
      </c>
      <c r="I18" s="13">
        <v>378223565.56999993</v>
      </c>
      <c r="X18" s="233"/>
      <c r="FK18" s="233"/>
      <c r="FL18" s="233"/>
      <c r="FM18" s="387"/>
      <c r="FN18" s="233"/>
      <c r="FO18" s="387">
        <v>1582856.84</v>
      </c>
      <c r="FP18" s="233">
        <f>FO18-E11</f>
        <v>0</v>
      </c>
      <c r="FQ18" s="387"/>
      <c r="FR18" s="233"/>
      <c r="FS18" s="387">
        <v>9624660.6999999993</v>
      </c>
      <c r="FT18" s="233">
        <f>FS18-G11</f>
        <v>0</v>
      </c>
      <c r="FU18" s="387"/>
      <c r="FV18" s="387"/>
      <c r="FW18" s="387">
        <v>11207517.539999999</v>
      </c>
    </row>
    <row r="19" spans="1:179" x14ac:dyDescent="0.2">
      <c r="A19" s="394" t="s">
        <v>20</v>
      </c>
      <c r="B19" s="396"/>
      <c r="C19" s="396"/>
      <c r="D19" s="396"/>
      <c r="E19" s="396"/>
      <c r="F19" s="396"/>
      <c r="G19" s="396"/>
      <c r="H19" s="396"/>
      <c r="I19" s="397"/>
      <c r="L19" s="233"/>
      <c r="FK19" s="233"/>
      <c r="FL19" s="233"/>
      <c r="FM19" s="387"/>
      <c r="FN19" s="233"/>
      <c r="FO19" s="387"/>
      <c r="FP19" s="233"/>
      <c r="FQ19" s="387"/>
      <c r="FR19" s="233"/>
      <c r="FS19" s="387"/>
      <c r="FT19" s="233"/>
      <c r="FU19" s="387"/>
      <c r="FV19" s="387"/>
      <c r="FW19" s="387"/>
    </row>
    <row r="20" spans="1:179" x14ac:dyDescent="0.2">
      <c r="A20" s="11" t="s">
        <v>12</v>
      </c>
      <c r="B20" s="12">
        <v>2467500</v>
      </c>
      <c r="C20" s="12">
        <v>0</v>
      </c>
      <c r="D20" s="12">
        <v>95307442.289999962</v>
      </c>
      <c r="E20" s="12">
        <v>5926853.6199999992</v>
      </c>
      <c r="F20" s="12">
        <v>593961.41999999993</v>
      </c>
      <c r="G20" s="12">
        <v>76302276.24999997</v>
      </c>
      <c r="H20" s="12">
        <v>0</v>
      </c>
      <c r="I20" s="13">
        <v>180598033.57999992</v>
      </c>
      <c r="FK20" s="233"/>
      <c r="FL20" s="233"/>
      <c r="FM20" s="387"/>
      <c r="FN20" s="233"/>
      <c r="FO20" s="387"/>
      <c r="FP20" s="233"/>
      <c r="FQ20" s="387"/>
      <c r="FR20" s="233"/>
      <c r="FS20" s="387"/>
      <c r="FT20" s="233"/>
      <c r="FU20" s="387"/>
      <c r="FV20" s="387"/>
      <c r="FW20" s="387"/>
    </row>
    <row r="21" spans="1:179" x14ac:dyDescent="0.2">
      <c r="A21" s="14" t="s">
        <v>13</v>
      </c>
      <c r="B21" s="12">
        <v>426250</v>
      </c>
      <c r="C21" s="12">
        <v>0</v>
      </c>
      <c r="D21" s="12">
        <v>6336556.1299999999</v>
      </c>
      <c r="E21" s="12">
        <v>420349.50999999995</v>
      </c>
      <c r="F21" s="12">
        <v>2450</v>
      </c>
      <c r="G21" s="12">
        <v>10049360.619999999</v>
      </c>
      <c r="H21" s="12">
        <v>0</v>
      </c>
      <c r="I21" s="13">
        <v>17234966.259999998</v>
      </c>
      <c r="L21" s="387"/>
      <c r="R21" s="387"/>
      <c r="T21" s="387"/>
      <c r="X21" s="387"/>
      <c r="FK21" s="233"/>
      <c r="FL21" s="233"/>
      <c r="FM21" s="387"/>
      <c r="FN21" s="233"/>
      <c r="FO21" s="387">
        <v>0</v>
      </c>
      <c r="FP21" s="233">
        <f>FO21-E14</f>
        <v>0</v>
      </c>
      <c r="FQ21" s="387"/>
      <c r="FR21" s="233"/>
      <c r="FS21" s="387">
        <v>0</v>
      </c>
      <c r="FT21" s="233">
        <f>FS21-G14</f>
        <v>0</v>
      </c>
      <c r="FU21" s="387"/>
      <c r="FV21" s="387"/>
      <c r="FW21" s="387">
        <v>0</v>
      </c>
    </row>
    <row r="22" spans="1:179" x14ac:dyDescent="0.2">
      <c r="A22" s="15" t="s">
        <v>21</v>
      </c>
      <c r="B22" s="12">
        <v>426250</v>
      </c>
      <c r="C22" s="12">
        <v>0</v>
      </c>
      <c r="D22" s="12">
        <v>6336556.1299999999</v>
      </c>
      <c r="E22" s="12">
        <v>300691.99999999994</v>
      </c>
      <c r="F22" s="12">
        <v>2450</v>
      </c>
      <c r="G22" s="12">
        <v>441858.4200000001</v>
      </c>
      <c r="H22" s="12">
        <v>0</v>
      </c>
      <c r="I22" s="13">
        <v>7507806.5499999998</v>
      </c>
      <c r="FK22" s="233"/>
      <c r="FL22" s="233"/>
      <c r="FM22" s="387">
        <v>1812705.69</v>
      </c>
      <c r="FN22" s="233">
        <f>FM22-D15</f>
        <v>0</v>
      </c>
      <c r="FO22" s="387">
        <v>292091.15999999997</v>
      </c>
      <c r="FP22" s="233">
        <f>FO22-E15</f>
        <v>0</v>
      </c>
      <c r="FQ22" s="387"/>
      <c r="FR22" s="233"/>
      <c r="FS22" s="387">
        <v>2355621.54</v>
      </c>
      <c r="FT22" s="233">
        <f>FS22-G15</f>
        <v>0</v>
      </c>
      <c r="FU22" s="387"/>
      <c r="FV22" s="387"/>
      <c r="FW22" s="387"/>
    </row>
    <row r="23" spans="1:179" x14ac:dyDescent="0.2">
      <c r="A23" s="15" t="s">
        <v>15</v>
      </c>
      <c r="B23" s="12">
        <v>0</v>
      </c>
      <c r="C23" s="12">
        <v>0</v>
      </c>
      <c r="D23" s="12">
        <v>0</v>
      </c>
      <c r="E23" s="12">
        <v>119657.51000000001</v>
      </c>
      <c r="F23" s="12">
        <v>0</v>
      </c>
      <c r="G23" s="12">
        <v>9607502.1999999993</v>
      </c>
      <c r="H23" s="12">
        <v>0</v>
      </c>
      <c r="I23" s="13">
        <v>9727159.709999999</v>
      </c>
      <c r="FK23" s="233"/>
      <c r="FL23" s="233"/>
      <c r="FM23" s="387">
        <v>1806748.69</v>
      </c>
      <c r="FN23" s="233">
        <f>FM23-D16</f>
        <v>0</v>
      </c>
      <c r="FO23" s="387"/>
      <c r="FP23" s="233"/>
      <c r="FQ23" s="387"/>
      <c r="FR23" s="233"/>
      <c r="FS23" s="387"/>
      <c r="FT23" s="233"/>
      <c r="FU23" s="387"/>
      <c r="FV23" s="387"/>
      <c r="FW23" s="387"/>
    </row>
    <row r="24" spans="1:179" x14ac:dyDescent="0.2">
      <c r="A24" s="15" t="s">
        <v>16</v>
      </c>
      <c r="B24" s="12">
        <v>0</v>
      </c>
      <c r="C24" s="12">
        <v>0</v>
      </c>
      <c r="D24" s="12">
        <v>0</v>
      </c>
      <c r="E24" s="12">
        <v>0</v>
      </c>
      <c r="F24" s="12">
        <v>0</v>
      </c>
      <c r="G24" s="12">
        <v>0</v>
      </c>
      <c r="H24" s="12">
        <v>0</v>
      </c>
      <c r="I24" s="13">
        <v>0</v>
      </c>
      <c r="FK24" s="233"/>
      <c r="FL24" s="233"/>
      <c r="FM24" s="387">
        <v>5957</v>
      </c>
      <c r="FN24" s="233">
        <f>FM24-D17</f>
        <v>0</v>
      </c>
      <c r="FO24" s="387"/>
      <c r="FP24" s="233"/>
      <c r="FQ24" s="387"/>
      <c r="FR24" s="233"/>
      <c r="FS24" s="387"/>
      <c r="FT24" s="233"/>
      <c r="FU24" s="387"/>
      <c r="FV24" s="387"/>
      <c r="FW24" s="387"/>
    </row>
    <row r="25" spans="1:179" x14ac:dyDescent="0.2">
      <c r="A25" s="14" t="s">
        <v>17</v>
      </c>
      <c r="B25" s="12">
        <v>0</v>
      </c>
      <c r="C25" s="12">
        <v>0</v>
      </c>
      <c r="D25" s="12">
        <v>743568.61</v>
      </c>
      <c r="E25" s="12">
        <v>285669.12</v>
      </c>
      <c r="F25" s="12">
        <v>0</v>
      </c>
      <c r="G25" s="12">
        <v>2354961.73</v>
      </c>
      <c r="H25" s="12">
        <v>0</v>
      </c>
      <c r="I25" s="13">
        <v>3384199.4599999995</v>
      </c>
      <c r="FK25" s="233"/>
      <c r="FL25" s="233">
        <f>FK25-B18</f>
        <v>-17050000</v>
      </c>
      <c r="FM25" s="387">
        <f>223845776.82+43060143.84</f>
        <v>266905920.66</v>
      </c>
      <c r="FN25" s="233">
        <f>FM25-D18</f>
        <v>0</v>
      </c>
      <c r="FO25" s="387">
        <f>283218.2+2161464.61+1971049.49+4076246.64</f>
        <v>8491978.9399999995</v>
      </c>
      <c r="FP25" s="233">
        <f>FO25-E18</f>
        <v>0</v>
      </c>
      <c r="FQ25" s="387">
        <v>615894.75</v>
      </c>
      <c r="FR25" s="233">
        <f>FQ25-F18</f>
        <v>0</v>
      </c>
      <c r="FS25" s="387">
        <f>7329281.36+77820489.86+10000</f>
        <v>85159771.219999999</v>
      </c>
      <c r="FT25" s="233">
        <f>FS25-G18</f>
        <v>0</v>
      </c>
      <c r="FU25" s="387">
        <v>0</v>
      </c>
      <c r="FV25" s="387">
        <f>FU25-H18</f>
        <v>0</v>
      </c>
      <c r="FW25" s="387">
        <f>378223565.57</f>
        <v>378223565.56999999</v>
      </c>
    </row>
    <row r="26" spans="1:179" x14ac:dyDescent="0.2">
      <c r="A26" s="15" t="s">
        <v>18</v>
      </c>
      <c r="B26" s="12">
        <v>0</v>
      </c>
      <c r="C26" s="12">
        <v>0</v>
      </c>
      <c r="D26" s="12">
        <v>740912.78</v>
      </c>
      <c r="E26" s="12">
        <v>262188.89</v>
      </c>
      <c r="F26" s="12">
        <v>0</v>
      </c>
      <c r="G26" s="12">
        <v>2195212.5099999998</v>
      </c>
      <c r="H26" s="12">
        <v>0</v>
      </c>
      <c r="I26" s="13">
        <v>3198314.1799999997</v>
      </c>
    </row>
    <row r="27" spans="1:179" x14ac:dyDescent="0.2">
      <c r="A27" s="15" t="s">
        <v>15</v>
      </c>
      <c r="B27" s="12">
        <v>0</v>
      </c>
      <c r="C27" s="12">
        <v>0</v>
      </c>
      <c r="D27" s="12">
        <v>2655.83</v>
      </c>
      <c r="E27" s="12">
        <v>23480.23</v>
      </c>
      <c r="F27" s="12">
        <v>0</v>
      </c>
      <c r="G27" s="12">
        <v>159749.22</v>
      </c>
      <c r="H27" s="12">
        <v>0</v>
      </c>
      <c r="I27" s="13">
        <v>185885.28</v>
      </c>
    </row>
    <row r="28" spans="1:179" x14ac:dyDescent="0.2">
      <c r="A28" s="11" t="s">
        <v>19</v>
      </c>
      <c r="B28" s="12">
        <v>2893750</v>
      </c>
      <c r="C28" s="12">
        <v>0</v>
      </c>
      <c r="D28" s="12">
        <v>100900429.80999996</v>
      </c>
      <c r="E28" s="12">
        <v>6061534.0099999988</v>
      </c>
      <c r="F28" s="12">
        <v>596411.41999999993</v>
      </c>
      <c r="G28" s="12">
        <v>83996675.139999971</v>
      </c>
      <c r="H28" s="12">
        <v>0</v>
      </c>
      <c r="I28" s="13">
        <v>194448800.37999991</v>
      </c>
    </row>
    <row r="29" spans="1:179" x14ac:dyDescent="0.2">
      <c r="A29" s="394" t="s">
        <v>22</v>
      </c>
      <c r="B29" s="396"/>
      <c r="C29" s="396"/>
      <c r="D29" s="396"/>
      <c r="E29" s="396"/>
      <c r="F29" s="396"/>
      <c r="G29" s="396"/>
      <c r="H29" s="396"/>
      <c r="I29" s="397"/>
    </row>
    <row r="30" spans="1:179" x14ac:dyDescent="0.2">
      <c r="A30" s="11" t="s">
        <v>12</v>
      </c>
      <c r="B30" s="12">
        <v>0</v>
      </c>
      <c r="C30" s="12">
        <v>0</v>
      </c>
      <c r="D30" s="12">
        <v>0</v>
      </c>
      <c r="E30" s="12">
        <v>0</v>
      </c>
      <c r="F30" s="12">
        <v>0</v>
      </c>
      <c r="G30" s="12">
        <v>0</v>
      </c>
      <c r="H30" s="12">
        <v>0</v>
      </c>
      <c r="I30" s="13">
        <v>0</v>
      </c>
    </row>
    <row r="31" spans="1:179" x14ac:dyDescent="0.2">
      <c r="A31" s="15" t="s">
        <v>23</v>
      </c>
      <c r="B31" s="12">
        <v>0</v>
      </c>
      <c r="C31" s="12">
        <v>0</v>
      </c>
      <c r="D31" s="12">
        <v>0</v>
      </c>
      <c r="E31" s="12">
        <v>0</v>
      </c>
      <c r="F31" s="12">
        <v>0</v>
      </c>
      <c r="G31" s="12">
        <v>0</v>
      </c>
      <c r="H31" s="12">
        <v>0</v>
      </c>
      <c r="I31" s="13">
        <v>0</v>
      </c>
    </row>
    <row r="32" spans="1:179" x14ac:dyDescent="0.2">
      <c r="A32" s="15" t="s">
        <v>24</v>
      </c>
      <c r="B32" s="12">
        <v>0</v>
      </c>
      <c r="C32" s="12">
        <v>0</v>
      </c>
      <c r="D32" s="12">
        <v>0</v>
      </c>
      <c r="E32" s="12">
        <v>0</v>
      </c>
      <c r="F32" s="12">
        <v>0</v>
      </c>
      <c r="G32" s="12">
        <v>0</v>
      </c>
      <c r="H32" s="12">
        <v>0</v>
      </c>
      <c r="I32" s="13">
        <v>0</v>
      </c>
    </row>
    <row r="33" spans="1:9" x14ac:dyDescent="0.2">
      <c r="A33" s="11" t="s">
        <v>19</v>
      </c>
      <c r="B33" s="16">
        <v>0</v>
      </c>
      <c r="C33" s="16">
        <v>0</v>
      </c>
      <c r="D33" s="16">
        <v>0</v>
      </c>
      <c r="E33" s="16">
        <v>0</v>
      </c>
      <c r="F33" s="16">
        <v>0</v>
      </c>
      <c r="G33" s="16">
        <v>0</v>
      </c>
      <c r="H33" s="16">
        <v>0</v>
      </c>
      <c r="I33" s="17">
        <v>0</v>
      </c>
    </row>
    <row r="34" spans="1:9" x14ac:dyDescent="0.2">
      <c r="A34" s="394" t="s">
        <v>25</v>
      </c>
      <c r="B34" s="395"/>
      <c r="C34" s="395"/>
      <c r="D34" s="395"/>
      <c r="E34" s="395"/>
      <c r="F34" s="395"/>
      <c r="G34" s="395"/>
      <c r="H34" s="395"/>
      <c r="I34" s="397"/>
    </row>
    <row r="35" spans="1:9" x14ac:dyDescent="0.2">
      <c r="A35" s="18" t="s">
        <v>12</v>
      </c>
      <c r="B35" s="19">
        <v>14582500</v>
      </c>
      <c r="C35" s="19">
        <v>0</v>
      </c>
      <c r="D35" s="19">
        <v>173411184.05999994</v>
      </c>
      <c r="E35" s="19">
        <v>1274359.6399999978</v>
      </c>
      <c r="F35" s="19">
        <v>21933.330000000075</v>
      </c>
      <c r="G35" s="19">
        <v>1588455.8100000173</v>
      </c>
      <c r="H35" s="19">
        <v>0</v>
      </c>
      <c r="I35" s="20">
        <v>190878432.83999997</v>
      </c>
    </row>
    <row r="36" spans="1:9" ht="13.5" thickBot="1" x14ac:dyDescent="0.25">
      <c r="A36" s="21" t="s">
        <v>19</v>
      </c>
      <c r="B36" s="22">
        <v>14156250</v>
      </c>
      <c r="C36" s="22">
        <v>0</v>
      </c>
      <c r="D36" s="22">
        <v>166005490.84999996</v>
      </c>
      <c r="E36" s="22">
        <v>2430444.9299999988</v>
      </c>
      <c r="F36" s="22">
        <v>19483.330000000075</v>
      </c>
      <c r="G36" s="22">
        <v>1163096.0800000131</v>
      </c>
      <c r="H36" s="22">
        <v>0</v>
      </c>
      <c r="I36" s="23">
        <v>183774765.19000003</v>
      </c>
    </row>
    <row r="37" spans="1:9" x14ac:dyDescent="0.2">
      <c r="A37" s="24"/>
      <c r="B37" s="25"/>
      <c r="C37" s="25"/>
      <c r="D37" s="25"/>
      <c r="E37" s="25"/>
      <c r="F37" s="25"/>
      <c r="G37" s="25"/>
      <c r="H37" s="25"/>
      <c r="I37" s="25"/>
    </row>
    <row r="38" spans="1:9" ht="15" x14ac:dyDescent="0.25">
      <c r="A38" s="370" t="s">
        <v>26</v>
      </c>
      <c r="B38" s="371"/>
      <c r="C38" s="366"/>
      <c r="D38" s="366"/>
      <c r="E38" s="366"/>
    </row>
    <row r="39" spans="1:9" ht="13.5" thickBot="1" x14ac:dyDescent="0.25">
      <c r="A39" s="26"/>
      <c r="B39" s="26"/>
    </row>
    <row r="40" spans="1:9" ht="21.75" customHeight="1" x14ac:dyDescent="0.2">
      <c r="A40" s="419" t="s">
        <v>27</v>
      </c>
      <c r="B40" s="420"/>
      <c r="C40" s="425" t="s">
        <v>28</v>
      </c>
    </row>
    <row r="41" spans="1:9" ht="13.5" customHeight="1" x14ac:dyDescent="0.2">
      <c r="A41" s="421"/>
      <c r="B41" s="422"/>
      <c r="C41" s="426"/>
    </row>
    <row r="42" spans="1:9" ht="29.25" customHeight="1" x14ac:dyDescent="0.2">
      <c r="A42" s="423"/>
      <c r="B42" s="424"/>
      <c r="C42" s="427"/>
    </row>
    <row r="43" spans="1:9" x14ac:dyDescent="0.2">
      <c r="A43" s="428" t="s">
        <v>11</v>
      </c>
      <c r="B43" s="429"/>
      <c r="C43" s="430"/>
    </row>
    <row r="44" spans="1:9" x14ac:dyDescent="0.2">
      <c r="A44" s="431" t="s">
        <v>12</v>
      </c>
      <c r="B44" s="432"/>
      <c r="C44" s="20">
        <v>795726.27</v>
      </c>
    </row>
    <row r="45" spans="1:9" x14ac:dyDescent="0.2">
      <c r="A45" s="415" t="s">
        <v>13</v>
      </c>
      <c r="B45" s="416"/>
      <c r="C45" s="28">
        <v>226957.61</v>
      </c>
      <c r="E45" s="384"/>
    </row>
    <row r="46" spans="1:9" x14ac:dyDescent="0.2">
      <c r="A46" s="413" t="s">
        <v>14</v>
      </c>
      <c r="B46" s="414"/>
      <c r="C46" s="13">
        <v>139906.81</v>
      </c>
      <c r="E46" s="384"/>
    </row>
    <row r="47" spans="1:9" x14ac:dyDescent="0.2">
      <c r="A47" s="413" t="s">
        <v>15</v>
      </c>
      <c r="B47" s="414"/>
      <c r="C47" s="13">
        <v>87050.8</v>
      </c>
      <c r="E47" s="384"/>
    </row>
    <row r="48" spans="1:9" x14ac:dyDescent="0.2">
      <c r="A48" s="415" t="s">
        <v>17</v>
      </c>
      <c r="B48" s="416"/>
      <c r="C48" s="28">
        <v>6779.83</v>
      </c>
      <c r="E48" s="384"/>
    </row>
    <row r="49" spans="1:5" x14ac:dyDescent="0.2">
      <c r="A49" s="413" t="s">
        <v>18</v>
      </c>
      <c r="B49" s="414"/>
      <c r="C49" s="13">
        <v>6779.83</v>
      </c>
      <c r="E49" s="384"/>
    </row>
    <row r="50" spans="1:5" x14ac:dyDescent="0.2">
      <c r="A50" s="413" t="s">
        <v>15</v>
      </c>
      <c r="B50" s="414"/>
      <c r="C50" s="13">
        <v>0</v>
      </c>
      <c r="E50" s="384"/>
    </row>
    <row r="51" spans="1:5" x14ac:dyDescent="0.2">
      <c r="A51" s="417" t="s">
        <v>19</v>
      </c>
      <c r="B51" s="418"/>
      <c r="C51" s="28">
        <v>1015904.05</v>
      </c>
      <c r="E51" s="384"/>
    </row>
    <row r="52" spans="1:5" x14ac:dyDescent="0.2">
      <c r="A52" s="428" t="s">
        <v>20</v>
      </c>
      <c r="B52" s="429"/>
      <c r="C52" s="430"/>
      <c r="E52" s="384"/>
    </row>
    <row r="53" spans="1:5" x14ac:dyDescent="0.2">
      <c r="A53" s="431" t="s">
        <v>12</v>
      </c>
      <c r="B53" s="432"/>
      <c r="C53" s="20">
        <v>795726.27</v>
      </c>
      <c r="E53" s="384"/>
    </row>
    <row r="54" spans="1:5" x14ac:dyDescent="0.2">
      <c r="A54" s="415" t="s">
        <v>13</v>
      </c>
      <c r="B54" s="416"/>
      <c r="C54" s="28">
        <v>226957.61</v>
      </c>
      <c r="E54" s="384"/>
    </row>
    <row r="55" spans="1:5" x14ac:dyDescent="0.2">
      <c r="A55" s="413" t="s">
        <v>21</v>
      </c>
      <c r="B55" s="414"/>
      <c r="C55" s="13">
        <v>0</v>
      </c>
      <c r="E55" s="384"/>
    </row>
    <row r="56" spans="1:5" x14ac:dyDescent="0.2">
      <c r="A56" s="413" t="s">
        <v>15</v>
      </c>
      <c r="B56" s="414"/>
      <c r="C56" s="13">
        <v>226957.61</v>
      </c>
      <c r="E56" s="384"/>
    </row>
    <row r="57" spans="1:5" x14ac:dyDescent="0.2">
      <c r="A57" s="415" t="s">
        <v>17</v>
      </c>
      <c r="B57" s="416"/>
      <c r="C57" s="28">
        <v>6779.83</v>
      </c>
      <c r="E57" s="384"/>
    </row>
    <row r="58" spans="1:5" x14ac:dyDescent="0.2">
      <c r="A58" s="413" t="s">
        <v>18</v>
      </c>
      <c r="B58" s="414"/>
      <c r="C58" s="13">
        <v>6779.83</v>
      </c>
      <c r="E58" s="384"/>
    </row>
    <row r="59" spans="1:5" x14ac:dyDescent="0.2">
      <c r="A59" s="433" t="s">
        <v>15</v>
      </c>
      <c r="B59" s="434"/>
      <c r="C59" s="13">
        <v>0</v>
      </c>
      <c r="E59" s="384"/>
    </row>
    <row r="60" spans="1:5" x14ac:dyDescent="0.2">
      <c r="A60" s="435" t="s">
        <v>19</v>
      </c>
      <c r="B60" s="397"/>
      <c r="C60" s="29">
        <v>1015904.05</v>
      </c>
      <c r="E60" s="384"/>
    </row>
    <row r="61" spans="1:5" x14ac:dyDescent="0.2">
      <c r="A61" s="436" t="s">
        <v>22</v>
      </c>
      <c r="B61" s="437"/>
      <c r="C61" s="438"/>
      <c r="E61" s="384"/>
    </row>
    <row r="62" spans="1:5" x14ac:dyDescent="0.2">
      <c r="A62" s="431" t="s">
        <v>12</v>
      </c>
      <c r="B62" s="432"/>
      <c r="C62" s="20">
        <v>0</v>
      </c>
      <c r="E62" s="384"/>
    </row>
    <row r="63" spans="1:5" x14ac:dyDescent="0.2">
      <c r="A63" s="439" t="s">
        <v>23</v>
      </c>
      <c r="B63" s="440"/>
      <c r="C63" s="13">
        <v>0</v>
      </c>
      <c r="E63" s="384"/>
    </row>
    <row r="64" spans="1:5" x14ac:dyDescent="0.2">
      <c r="A64" s="439" t="s">
        <v>24</v>
      </c>
      <c r="B64" s="440"/>
      <c r="C64" s="13">
        <v>0</v>
      </c>
      <c r="E64" s="384"/>
    </row>
    <row r="65" spans="1:5" x14ac:dyDescent="0.2">
      <c r="A65" s="435" t="s">
        <v>19</v>
      </c>
      <c r="B65" s="397"/>
      <c r="C65" s="30">
        <v>0</v>
      </c>
      <c r="E65" s="384"/>
    </row>
    <row r="66" spans="1:5" x14ac:dyDescent="0.2">
      <c r="A66" s="428" t="s">
        <v>25</v>
      </c>
      <c r="B66" s="429"/>
      <c r="C66" s="430"/>
      <c r="E66" s="384"/>
    </row>
    <row r="67" spans="1:5" x14ac:dyDescent="0.2">
      <c r="A67" s="451" t="s">
        <v>12</v>
      </c>
      <c r="B67" s="432"/>
      <c r="C67" s="27">
        <v>0</v>
      </c>
      <c r="E67" s="384"/>
    </row>
    <row r="68" spans="1:5" ht="13.5" thickBot="1" x14ac:dyDescent="0.25">
      <c r="A68" s="452" t="s">
        <v>19</v>
      </c>
      <c r="B68" s="453"/>
      <c r="C68" s="31">
        <v>0</v>
      </c>
      <c r="E68" s="384"/>
    </row>
    <row r="76" spans="1:5" ht="15" x14ac:dyDescent="0.25">
      <c r="A76" s="743" t="s">
        <v>29</v>
      </c>
      <c r="B76" s="744"/>
      <c r="C76" s="744"/>
      <c r="D76" s="744"/>
      <c r="E76" s="744"/>
    </row>
    <row r="77" spans="1:5" ht="13.5" thickBot="1" x14ac:dyDescent="0.25">
      <c r="A77" s="32"/>
      <c r="B77" s="33"/>
      <c r="C77" s="33"/>
      <c r="D77" s="33"/>
      <c r="E77" s="33"/>
    </row>
    <row r="78" spans="1:5" ht="153.75" thickBot="1" x14ac:dyDescent="0.25">
      <c r="A78" s="34" t="s">
        <v>30</v>
      </c>
      <c r="B78" s="35" t="s">
        <v>31</v>
      </c>
      <c r="C78" s="35" t="s">
        <v>32</v>
      </c>
      <c r="D78" s="35" t="s">
        <v>33</v>
      </c>
      <c r="E78" s="36" t="s">
        <v>34</v>
      </c>
    </row>
    <row r="79" spans="1:5" ht="13.5" thickBot="1" x14ac:dyDescent="0.25">
      <c r="A79" s="37" t="s">
        <v>11</v>
      </c>
      <c r="B79" s="38"/>
      <c r="C79" s="38"/>
      <c r="D79" s="38"/>
      <c r="E79" s="39"/>
    </row>
    <row r="80" spans="1:5" ht="25.5" x14ac:dyDescent="0.2">
      <c r="A80" s="40" t="s">
        <v>35</v>
      </c>
      <c r="B80" s="347">
        <v>10000</v>
      </c>
      <c r="C80" s="347">
        <v>0</v>
      </c>
      <c r="D80" s="347">
        <v>0</v>
      </c>
      <c r="E80" s="41">
        <v>10000</v>
      </c>
    </row>
    <row r="81" spans="1:5" x14ac:dyDescent="0.2">
      <c r="A81" s="42" t="s">
        <v>23</v>
      </c>
      <c r="B81" s="43">
        <v>0</v>
      </c>
      <c r="C81" s="43">
        <v>0</v>
      </c>
      <c r="D81" s="43">
        <v>0</v>
      </c>
      <c r="E81" s="44">
        <v>0</v>
      </c>
    </row>
    <row r="82" spans="1:5" x14ac:dyDescent="0.2">
      <c r="A82" s="45" t="s">
        <v>36</v>
      </c>
      <c r="B82" s="30">
        <v>0</v>
      </c>
      <c r="C82" s="30">
        <v>0</v>
      </c>
      <c r="D82" s="30">
        <v>0</v>
      </c>
      <c r="E82" s="46">
        <v>0</v>
      </c>
    </row>
    <row r="83" spans="1:5" x14ac:dyDescent="0.2">
      <c r="A83" s="45" t="s">
        <v>37</v>
      </c>
      <c r="B83" s="30">
        <v>0</v>
      </c>
      <c r="C83" s="30">
        <v>0</v>
      </c>
      <c r="D83" s="30">
        <v>0</v>
      </c>
      <c r="E83" s="46">
        <v>0</v>
      </c>
    </row>
    <row r="84" spans="1:5" x14ac:dyDescent="0.2">
      <c r="A84" s="42" t="s">
        <v>24</v>
      </c>
      <c r="B84" s="43">
        <v>0</v>
      </c>
      <c r="C84" s="43">
        <v>0</v>
      </c>
      <c r="D84" s="43">
        <v>0</v>
      </c>
      <c r="E84" s="44">
        <v>0</v>
      </c>
    </row>
    <row r="85" spans="1:5" x14ac:dyDescent="0.2">
      <c r="A85" s="45" t="s">
        <v>38</v>
      </c>
      <c r="B85" s="30">
        <v>0</v>
      </c>
      <c r="C85" s="30">
        <v>0</v>
      </c>
      <c r="D85" s="30">
        <v>0</v>
      </c>
      <c r="E85" s="46">
        <v>0</v>
      </c>
    </row>
    <row r="86" spans="1:5" x14ac:dyDescent="0.2">
      <c r="A86" s="45" t="s">
        <v>39</v>
      </c>
      <c r="B86" s="30">
        <v>0</v>
      </c>
      <c r="C86" s="30">
        <v>0</v>
      </c>
      <c r="D86" s="30">
        <v>0</v>
      </c>
      <c r="E86" s="46">
        <v>0</v>
      </c>
    </row>
    <row r="87" spans="1:5" x14ac:dyDescent="0.2">
      <c r="A87" s="47" t="s">
        <v>40</v>
      </c>
      <c r="B87" s="30">
        <v>0</v>
      </c>
      <c r="C87" s="30">
        <v>0</v>
      </c>
      <c r="D87" s="30">
        <v>0</v>
      </c>
      <c r="E87" s="46">
        <v>0</v>
      </c>
    </row>
    <row r="88" spans="1:5" ht="26.25" thickBot="1" x14ac:dyDescent="0.25">
      <c r="A88" s="48" t="s">
        <v>41</v>
      </c>
      <c r="B88" s="49">
        <v>10000</v>
      </c>
      <c r="C88" s="49">
        <v>0</v>
      </c>
      <c r="D88" s="49">
        <v>0</v>
      </c>
      <c r="E88" s="50">
        <v>10000</v>
      </c>
    </row>
    <row r="89" spans="1:5" ht="13.5" thickBot="1" x14ac:dyDescent="0.25">
      <c r="A89" s="51" t="s">
        <v>42</v>
      </c>
      <c r="B89" s="52"/>
      <c r="C89" s="52"/>
      <c r="D89" s="52"/>
      <c r="E89" s="53"/>
    </row>
    <row r="90" spans="1:5" x14ac:dyDescent="0.2">
      <c r="A90" s="40" t="s">
        <v>43</v>
      </c>
      <c r="B90" s="348">
        <v>0</v>
      </c>
      <c r="C90" s="347">
        <v>0</v>
      </c>
      <c r="D90" s="349">
        <v>0</v>
      </c>
      <c r="E90" s="41">
        <v>0</v>
      </c>
    </row>
    <row r="91" spans="1:5" x14ac:dyDescent="0.2">
      <c r="A91" s="42" t="s">
        <v>23</v>
      </c>
      <c r="B91" s="266">
        <v>0</v>
      </c>
      <c r="C91" s="30">
        <v>0</v>
      </c>
      <c r="D91" s="17">
        <v>0</v>
      </c>
      <c r="E91" s="44">
        <v>0</v>
      </c>
    </row>
    <row r="92" spans="1:5" x14ac:dyDescent="0.2">
      <c r="A92" s="42" t="s">
        <v>24</v>
      </c>
      <c r="B92" s="266">
        <v>0</v>
      </c>
      <c r="C92" s="30">
        <v>0</v>
      </c>
      <c r="D92" s="17">
        <v>0</v>
      </c>
      <c r="E92" s="44">
        <v>0</v>
      </c>
    </row>
    <row r="93" spans="1:5" ht="13.5" thickBot="1" x14ac:dyDescent="0.25">
      <c r="A93" s="48" t="s">
        <v>44</v>
      </c>
      <c r="B93" s="262">
        <v>0</v>
      </c>
      <c r="C93" s="49">
        <v>0</v>
      </c>
      <c r="D93" s="50">
        <v>0</v>
      </c>
      <c r="E93" s="50">
        <v>0</v>
      </c>
    </row>
    <row r="94" spans="1:5" ht="13.5" thickBot="1" x14ac:dyDescent="0.25">
      <c r="A94" s="441" t="s">
        <v>25</v>
      </c>
      <c r="B94" s="442"/>
      <c r="C94" s="442"/>
      <c r="D94" s="442"/>
      <c r="E94" s="443"/>
    </row>
    <row r="95" spans="1:5" x14ac:dyDescent="0.2">
      <c r="A95" s="54" t="s">
        <v>12</v>
      </c>
      <c r="B95" s="55">
        <v>10000</v>
      </c>
      <c r="C95" s="55">
        <v>0</v>
      </c>
      <c r="D95" s="55">
        <v>0</v>
      </c>
      <c r="E95" s="55">
        <v>10000</v>
      </c>
    </row>
    <row r="96" spans="1:5" ht="13.5" thickBot="1" x14ac:dyDescent="0.25">
      <c r="A96" s="56" t="s">
        <v>19</v>
      </c>
      <c r="B96" s="57">
        <v>10000</v>
      </c>
      <c r="C96" s="57">
        <v>0</v>
      </c>
      <c r="D96" s="57">
        <v>0</v>
      </c>
      <c r="E96" s="57">
        <v>10000</v>
      </c>
    </row>
    <row r="101" spans="1:9" ht="48" customHeight="1" x14ac:dyDescent="0.25">
      <c r="A101" s="740" t="s">
        <v>45</v>
      </c>
      <c r="B101" s="740"/>
      <c r="C101" s="740"/>
      <c r="D101" s="740"/>
    </row>
    <row r="102" spans="1:9" ht="13.5" thickBot="1" x14ac:dyDescent="0.25">
      <c r="A102" s="444"/>
      <c r="B102" s="445"/>
      <c r="C102" s="445"/>
    </row>
    <row r="103" spans="1:9" x14ac:dyDescent="0.2">
      <c r="A103" s="268" t="s">
        <v>46</v>
      </c>
      <c r="B103" s="270" t="s">
        <v>12</v>
      </c>
      <c r="C103" s="270" t="s">
        <v>19</v>
      </c>
      <c r="D103" s="271" t="s">
        <v>47</v>
      </c>
    </row>
    <row r="104" spans="1:9" x14ac:dyDescent="0.2">
      <c r="A104" s="243" t="s">
        <v>48</v>
      </c>
      <c r="B104" s="30">
        <v>0</v>
      </c>
      <c r="C104" s="30">
        <v>0</v>
      </c>
      <c r="D104" s="272"/>
    </row>
    <row r="105" spans="1:9" x14ac:dyDescent="0.2">
      <c r="A105" s="242" t="s">
        <v>49</v>
      </c>
      <c r="B105" s="30">
        <v>0</v>
      </c>
      <c r="C105" s="30">
        <v>0</v>
      </c>
      <c r="D105" s="336"/>
    </row>
    <row r="106" spans="1:9" ht="13.5" thickBot="1" x14ac:dyDescent="0.25">
      <c r="A106" s="269" t="s">
        <v>50</v>
      </c>
      <c r="B106" s="247">
        <v>0</v>
      </c>
      <c r="C106" s="247">
        <v>0</v>
      </c>
      <c r="D106" s="273"/>
    </row>
    <row r="109" spans="1:9" ht="15" x14ac:dyDescent="0.25">
      <c r="A109" s="740" t="s">
        <v>51</v>
      </c>
      <c r="B109" s="741"/>
      <c r="C109" s="741"/>
      <c r="D109" s="742"/>
      <c r="E109" s="742"/>
      <c r="F109" s="742"/>
      <c r="G109" s="742"/>
    </row>
    <row r="110" spans="1:9" ht="13.5" thickBot="1" x14ac:dyDescent="0.25">
      <c r="A110" s="444"/>
      <c r="B110" s="445"/>
      <c r="C110" s="445"/>
    </row>
    <row r="111" spans="1:9" ht="13.5" customHeight="1" x14ac:dyDescent="0.2">
      <c r="A111" s="446"/>
      <c r="B111" s="448" t="s">
        <v>52</v>
      </c>
      <c r="C111" s="449"/>
      <c r="D111" s="449"/>
      <c r="E111" s="449"/>
      <c r="F111" s="449"/>
      <c r="G111" s="448" t="s">
        <v>53</v>
      </c>
      <c r="H111" s="449"/>
      <c r="I111" s="450"/>
    </row>
    <row r="112" spans="1:9" ht="39" thickBot="1" x14ac:dyDescent="0.25">
      <c r="A112" s="447"/>
      <c r="B112" s="337" t="s">
        <v>54</v>
      </c>
      <c r="C112" s="338" t="s">
        <v>55</v>
      </c>
      <c r="D112" s="338" t="s">
        <v>56</v>
      </c>
      <c r="E112" s="338" t="s">
        <v>57</v>
      </c>
      <c r="F112" s="339" t="s">
        <v>58</v>
      </c>
      <c r="G112" s="340" t="s">
        <v>59</v>
      </c>
      <c r="H112" s="341" t="s">
        <v>60</v>
      </c>
      <c r="I112" s="342" t="s">
        <v>61</v>
      </c>
    </row>
    <row r="113" spans="1:9" x14ac:dyDescent="0.2">
      <c r="A113" s="60" t="s">
        <v>12</v>
      </c>
      <c r="B113" s="12">
        <v>0</v>
      </c>
      <c r="C113" s="12">
        <v>0</v>
      </c>
      <c r="D113" s="12">
        <v>0</v>
      </c>
      <c r="E113" s="12">
        <v>0</v>
      </c>
      <c r="F113" s="245">
        <v>0</v>
      </c>
      <c r="G113" s="264">
        <v>0</v>
      </c>
      <c r="H113" s="12">
        <v>0</v>
      </c>
      <c r="I113" s="13">
        <v>0</v>
      </c>
    </row>
    <row r="114" spans="1:9" ht="38.25" x14ac:dyDescent="0.2">
      <c r="A114" s="62" t="s">
        <v>62</v>
      </c>
      <c r="B114" s="12">
        <v>0</v>
      </c>
      <c r="C114" s="12">
        <v>0</v>
      </c>
      <c r="D114" s="12">
        <v>0</v>
      </c>
      <c r="E114" s="12">
        <v>0</v>
      </c>
      <c r="F114" s="245">
        <v>0</v>
      </c>
      <c r="G114" s="264">
        <v>0</v>
      </c>
      <c r="H114" s="12">
        <v>0</v>
      </c>
      <c r="I114" s="13">
        <v>0</v>
      </c>
    </row>
    <row r="115" spans="1:9" ht="39" thickBot="1" x14ac:dyDescent="0.25">
      <c r="A115" s="63" t="s">
        <v>63</v>
      </c>
      <c r="B115" s="225">
        <v>0</v>
      </c>
      <c r="C115" s="225">
        <v>0</v>
      </c>
      <c r="D115" s="225">
        <v>0</v>
      </c>
      <c r="E115" s="225">
        <v>0</v>
      </c>
      <c r="F115" s="274">
        <v>0</v>
      </c>
      <c r="G115" s="275">
        <v>0</v>
      </c>
      <c r="H115" s="225">
        <v>0</v>
      </c>
      <c r="I115" s="226">
        <v>0</v>
      </c>
    </row>
    <row r="116" spans="1:9" ht="13.5" thickBot="1" x14ac:dyDescent="0.25">
      <c r="A116" s="64" t="s">
        <v>19</v>
      </c>
      <c r="B116" s="276">
        <v>0</v>
      </c>
      <c r="C116" s="277">
        <v>0</v>
      </c>
      <c r="D116" s="277">
        <v>0</v>
      </c>
      <c r="E116" s="278">
        <v>0</v>
      </c>
      <c r="F116" s="279">
        <v>0</v>
      </c>
      <c r="G116" s="276">
        <v>0</v>
      </c>
      <c r="H116" s="278">
        <v>0</v>
      </c>
      <c r="I116" s="280">
        <v>0</v>
      </c>
    </row>
    <row r="119" spans="1:9" ht="15" x14ac:dyDescent="0.25">
      <c r="A119" s="740" t="s">
        <v>64</v>
      </c>
      <c r="B119" s="741"/>
      <c r="C119" s="741"/>
    </row>
    <row r="120" spans="1:9" ht="13.5" thickBot="1" x14ac:dyDescent="0.25">
      <c r="A120" s="444"/>
      <c r="B120" s="445"/>
      <c r="C120" s="445"/>
    </row>
    <row r="121" spans="1:9" x14ac:dyDescent="0.2">
      <c r="A121" s="65" t="s">
        <v>46</v>
      </c>
      <c r="B121" s="58" t="s">
        <v>12</v>
      </c>
      <c r="C121" s="59" t="s">
        <v>19</v>
      </c>
    </row>
    <row r="122" spans="1:9" ht="26.25" thickBot="1" x14ac:dyDescent="0.25">
      <c r="A122" s="66" t="s">
        <v>65</v>
      </c>
      <c r="B122" s="227">
        <v>14582500</v>
      </c>
      <c r="C122" s="228">
        <v>14156250</v>
      </c>
    </row>
    <row r="126" spans="1:9" ht="50.25" customHeight="1" x14ac:dyDescent="0.25">
      <c r="A126" s="740" t="s">
        <v>66</v>
      </c>
      <c r="B126" s="741"/>
      <c r="C126" s="741"/>
      <c r="D126" s="742"/>
      <c r="E126" s="366"/>
    </row>
    <row r="127" spans="1:9" ht="13.5" thickBot="1" x14ac:dyDescent="0.25">
      <c r="A127" s="444"/>
      <c r="B127" s="445"/>
      <c r="C127" s="445"/>
    </row>
    <row r="128" spans="1:9" ht="13.5" thickBot="1" x14ac:dyDescent="0.25">
      <c r="A128" s="749" t="s">
        <v>30</v>
      </c>
      <c r="B128" s="750"/>
      <c r="C128" s="281" t="s">
        <v>12</v>
      </c>
      <c r="D128" s="282" t="s">
        <v>19</v>
      </c>
    </row>
    <row r="129" spans="1:4" ht="66" customHeight="1" x14ac:dyDescent="0.2">
      <c r="A129" s="751" t="s">
        <v>67</v>
      </c>
      <c r="B129" s="752"/>
      <c r="C129" s="363">
        <v>468293.79000000004</v>
      </c>
      <c r="D129" s="364">
        <v>210200.27000000002</v>
      </c>
    </row>
    <row r="130" spans="1:4" x14ac:dyDescent="0.2">
      <c r="A130" s="454" t="s">
        <v>49</v>
      </c>
      <c r="B130" s="745"/>
      <c r="C130" s="327"/>
      <c r="D130" s="326"/>
    </row>
    <row r="131" spans="1:4" x14ac:dyDescent="0.2">
      <c r="A131" s="455" t="s">
        <v>3</v>
      </c>
      <c r="B131" s="746"/>
      <c r="C131" s="30">
        <v>0</v>
      </c>
      <c r="D131" s="17">
        <v>0</v>
      </c>
    </row>
    <row r="132" spans="1:4" x14ac:dyDescent="0.2">
      <c r="A132" s="456" t="s">
        <v>5</v>
      </c>
      <c r="B132" s="747"/>
      <c r="C132" s="30">
        <v>0</v>
      </c>
      <c r="D132" s="17">
        <v>0</v>
      </c>
    </row>
    <row r="133" spans="1:4" x14ac:dyDescent="0.2">
      <c r="A133" s="456" t="s">
        <v>6</v>
      </c>
      <c r="B133" s="747"/>
      <c r="C133" s="30">
        <v>187801.39</v>
      </c>
      <c r="D133" s="17">
        <v>133576.63</v>
      </c>
    </row>
    <row r="134" spans="1:4" x14ac:dyDescent="0.2">
      <c r="A134" s="456" t="s">
        <v>7</v>
      </c>
      <c r="B134" s="747"/>
      <c r="C134" s="30">
        <v>0</v>
      </c>
      <c r="D134" s="17">
        <v>0</v>
      </c>
    </row>
    <row r="135" spans="1:4" ht="13.5" thickBot="1" x14ac:dyDescent="0.25">
      <c r="A135" s="457" t="s">
        <v>8</v>
      </c>
      <c r="B135" s="748"/>
      <c r="C135" s="247">
        <v>280492.40000000002</v>
      </c>
      <c r="D135" s="252">
        <v>76623.64</v>
      </c>
    </row>
    <row r="153" spans="1:9" ht="15" x14ac:dyDescent="0.2">
      <c r="A153" s="753" t="s">
        <v>68</v>
      </c>
      <c r="B153" s="754"/>
      <c r="C153" s="754"/>
      <c r="D153" s="754"/>
      <c r="E153" s="754"/>
      <c r="F153" s="754"/>
      <c r="G153" s="754"/>
      <c r="H153" s="754"/>
      <c r="I153" s="754"/>
    </row>
    <row r="154" spans="1:9" ht="13.5" thickBot="1" x14ac:dyDescent="0.25">
      <c r="B154" s="67"/>
      <c r="C154" s="67"/>
      <c r="D154" s="67"/>
      <c r="E154" s="67" t="s">
        <v>69</v>
      </c>
      <c r="F154" s="68"/>
      <c r="G154" s="68"/>
      <c r="H154" s="68"/>
      <c r="I154" s="68"/>
    </row>
    <row r="155" spans="1:9" ht="109.5" customHeight="1" thickBot="1" x14ac:dyDescent="0.25">
      <c r="A155" s="478"/>
      <c r="B155" s="479"/>
      <c r="C155" s="69" t="s">
        <v>70</v>
      </c>
      <c r="D155" s="70" t="s">
        <v>71</v>
      </c>
      <c r="E155" s="69" t="s">
        <v>72</v>
      </c>
      <c r="F155" s="71" t="s">
        <v>73</v>
      </c>
      <c r="G155" s="69" t="s">
        <v>74</v>
      </c>
      <c r="H155" s="72" t="s">
        <v>75</v>
      </c>
      <c r="I155" s="73" t="s">
        <v>76</v>
      </c>
    </row>
    <row r="156" spans="1:9" x14ac:dyDescent="0.2">
      <c r="A156" s="480" t="s">
        <v>77</v>
      </c>
      <c r="B156" s="738"/>
      <c r="C156" s="261">
        <v>0</v>
      </c>
      <c r="D156" s="283">
        <v>0</v>
      </c>
      <c r="E156" s="261">
        <v>0</v>
      </c>
      <c r="F156" s="283">
        <v>0</v>
      </c>
      <c r="G156" s="261">
        <v>0</v>
      </c>
      <c r="H156" s="283">
        <v>0</v>
      </c>
      <c r="I156" s="261">
        <v>0</v>
      </c>
    </row>
    <row r="157" spans="1:9" x14ac:dyDescent="0.2">
      <c r="A157" s="74"/>
      <c r="B157" s="75" t="s">
        <v>78</v>
      </c>
      <c r="C157" s="76"/>
      <c r="D157" s="77"/>
      <c r="E157" s="78"/>
      <c r="F157" s="77"/>
      <c r="G157" s="78"/>
      <c r="H157" s="77"/>
      <c r="I157" s="78"/>
    </row>
    <row r="158" spans="1:9" x14ac:dyDescent="0.2">
      <c r="A158" s="61" t="s">
        <v>79</v>
      </c>
      <c r="B158" s="79"/>
      <c r="C158" s="30">
        <v>0</v>
      </c>
      <c r="D158" s="283">
        <v>0</v>
      </c>
      <c r="E158" s="30">
        <v>0</v>
      </c>
      <c r="F158" s="283">
        <v>0</v>
      </c>
      <c r="G158" s="30">
        <v>0</v>
      </c>
      <c r="H158" s="283">
        <v>0</v>
      </c>
      <c r="I158" s="30">
        <v>0</v>
      </c>
    </row>
    <row r="159" spans="1:9" x14ac:dyDescent="0.2">
      <c r="A159" s="61" t="s">
        <v>80</v>
      </c>
      <c r="B159" s="79"/>
      <c r="C159" s="30">
        <v>0</v>
      </c>
      <c r="D159" s="283">
        <v>0</v>
      </c>
      <c r="E159" s="30">
        <v>0</v>
      </c>
      <c r="F159" s="283">
        <v>0</v>
      </c>
      <c r="G159" s="30">
        <v>0</v>
      </c>
      <c r="H159" s="283">
        <v>0</v>
      </c>
      <c r="I159" s="30">
        <v>0</v>
      </c>
    </row>
    <row r="160" spans="1:9" ht="13.5" thickBot="1" x14ac:dyDescent="0.25">
      <c r="A160" s="82" t="s">
        <v>81</v>
      </c>
      <c r="B160" s="83"/>
      <c r="C160" s="30">
        <v>0</v>
      </c>
      <c r="D160" s="283">
        <v>0</v>
      </c>
      <c r="E160" s="30">
        <v>0</v>
      </c>
      <c r="F160" s="283">
        <v>0</v>
      </c>
      <c r="G160" s="30">
        <v>0</v>
      </c>
      <c r="H160" s="283">
        <v>0</v>
      </c>
      <c r="I160" s="30">
        <v>0</v>
      </c>
    </row>
    <row r="161" spans="1:10" ht="13.5" thickBot="1" x14ac:dyDescent="0.25">
      <c r="A161" s="84"/>
      <c r="B161" s="85" t="s">
        <v>82</v>
      </c>
      <c r="C161" s="86"/>
      <c r="D161" s="89"/>
      <c r="E161" s="86">
        <v>0</v>
      </c>
      <c r="F161" s="89">
        <v>0</v>
      </c>
      <c r="G161" s="86">
        <v>0</v>
      </c>
      <c r="H161" s="89"/>
      <c r="I161" s="86"/>
    </row>
    <row r="162" spans="1:10" ht="105.75" customHeight="1" thickBot="1" x14ac:dyDescent="0.25">
      <c r="A162" s="478"/>
      <c r="B162" s="482"/>
      <c r="C162" s="69" t="s">
        <v>70</v>
      </c>
      <c r="D162" s="70" t="s">
        <v>71</v>
      </c>
      <c r="E162" s="69" t="s">
        <v>72</v>
      </c>
      <c r="F162" s="71" t="s">
        <v>73</v>
      </c>
      <c r="G162" s="69" t="s">
        <v>74</v>
      </c>
      <c r="H162" s="69" t="s">
        <v>83</v>
      </c>
      <c r="I162" s="69" t="s">
        <v>84</v>
      </c>
    </row>
    <row r="163" spans="1:10" x14ac:dyDescent="0.2">
      <c r="A163" s="480" t="s">
        <v>12</v>
      </c>
      <c r="B163" s="755"/>
      <c r="C163" s="261">
        <v>0</v>
      </c>
      <c r="D163" s="283">
        <v>0</v>
      </c>
      <c r="E163" s="261">
        <v>0</v>
      </c>
      <c r="F163" s="283">
        <v>0</v>
      </c>
      <c r="G163" s="261">
        <v>0</v>
      </c>
      <c r="H163" s="283">
        <v>0</v>
      </c>
      <c r="I163" s="261">
        <v>0</v>
      </c>
    </row>
    <row r="164" spans="1:10" x14ac:dyDescent="0.2">
      <c r="A164" s="87"/>
      <c r="B164" s="88" t="s">
        <v>78</v>
      </c>
      <c r="C164" s="76"/>
      <c r="D164" s="77"/>
      <c r="E164" s="78"/>
      <c r="F164" s="77"/>
      <c r="G164" s="78"/>
      <c r="H164" s="77"/>
      <c r="I164" s="78"/>
    </row>
    <row r="165" spans="1:10" x14ac:dyDescent="0.2">
      <c r="A165" s="61" t="s">
        <v>79</v>
      </c>
      <c r="B165" s="79"/>
      <c r="C165" s="30">
        <v>0</v>
      </c>
      <c r="D165" s="283">
        <v>0</v>
      </c>
      <c r="E165" s="30">
        <v>0</v>
      </c>
      <c r="F165" s="283">
        <v>0</v>
      </c>
      <c r="G165" s="30">
        <v>0</v>
      </c>
      <c r="H165" s="283">
        <v>0</v>
      </c>
      <c r="I165" s="30">
        <v>0</v>
      </c>
    </row>
    <row r="166" spans="1:10" x14ac:dyDescent="0.2">
      <c r="A166" s="61" t="s">
        <v>80</v>
      </c>
      <c r="B166" s="79"/>
      <c r="C166" s="30">
        <v>0</v>
      </c>
      <c r="D166" s="283">
        <v>0</v>
      </c>
      <c r="E166" s="30">
        <v>0</v>
      </c>
      <c r="F166" s="283">
        <v>0</v>
      </c>
      <c r="G166" s="30">
        <v>0</v>
      </c>
      <c r="H166" s="283">
        <v>0</v>
      </c>
      <c r="I166" s="30">
        <v>0</v>
      </c>
    </row>
    <row r="167" spans="1:10" ht="13.5" thickBot="1" x14ac:dyDescent="0.25">
      <c r="A167" s="82" t="s">
        <v>81</v>
      </c>
      <c r="B167" s="83"/>
      <c r="C167" s="247">
        <v>0</v>
      </c>
      <c r="D167" s="283">
        <v>0</v>
      </c>
      <c r="E167" s="247">
        <v>0</v>
      </c>
      <c r="F167" s="283">
        <v>0</v>
      </c>
      <c r="G167" s="247">
        <v>0</v>
      </c>
      <c r="H167" s="283">
        <v>0</v>
      </c>
      <c r="I167" s="30">
        <v>0</v>
      </c>
    </row>
    <row r="168" spans="1:10" ht="13.5" thickBot="1" x14ac:dyDescent="0.25">
      <c r="A168" s="84"/>
      <c r="B168" s="85" t="s">
        <v>82</v>
      </c>
      <c r="C168" s="86"/>
      <c r="D168" s="89"/>
      <c r="E168" s="86">
        <v>0</v>
      </c>
      <c r="F168" s="86">
        <v>0</v>
      </c>
      <c r="G168" s="86">
        <v>0</v>
      </c>
      <c r="H168" s="130"/>
      <c r="I168" s="86"/>
    </row>
    <row r="171" spans="1:10" x14ac:dyDescent="0.2">
      <c r="A171" s="756" t="s">
        <v>85</v>
      </c>
      <c r="B171" s="757"/>
      <c r="C171" s="757"/>
      <c r="D171" s="757"/>
      <c r="E171" s="757"/>
      <c r="F171" s="757"/>
      <c r="G171" s="757"/>
      <c r="H171" s="757"/>
      <c r="I171" s="757"/>
      <c r="J171" s="366"/>
    </row>
    <row r="172" spans="1:10" ht="13.5" thickBot="1" x14ac:dyDescent="0.25">
      <c r="A172" s="90"/>
      <c r="B172" s="90"/>
      <c r="C172" s="90"/>
      <c r="D172" s="90"/>
      <c r="E172" s="90"/>
      <c r="F172" s="90"/>
      <c r="G172" s="90"/>
      <c r="H172" s="90"/>
      <c r="I172" s="90"/>
    </row>
    <row r="173" spans="1:10" ht="13.5" thickBot="1" x14ac:dyDescent="0.25">
      <c r="A173" s="458" t="s">
        <v>86</v>
      </c>
      <c r="B173" s="459"/>
      <c r="C173" s="459"/>
      <c r="D173" s="460"/>
      <c r="E173" s="464" t="s">
        <v>12</v>
      </c>
      <c r="F173" s="466" t="s">
        <v>87</v>
      </c>
      <c r="G173" s="467"/>
      <c r="H173" s="468"/>
      <c r="I173" s="469" t="s">
        <v>19</v>
      </c>
    </row>
    <row r="174" spans="1:10" ht="13.5" thickBot="1" x14ac:dyDescent="0.25">
      <c r="A174" s="461"/>
      <c r="B174" s="462"/>
      <c r="C174" s="462"/>
      <c r="D174" s="463"/>
      <c r="E174" s="760"/>
      <c r="F174" s="324" t="s">
        <v>23</v>
      </c>
      <c r="G174" s="325" t="s">
        <v>88</v>
      </c>
      <c r="H174" s="324" t="s">
        <v>89</v>
      </c>
      <c r="I174" s="470"/>
    </row>
    <row r="175" spans="1:10" x14ac:dyDescent="0.2">
      <c r="A175" s="91">
        <v>1</v>
      </c>
      <c r="B175" s="471" t="s">
        <v>90</v>
      </c>
      <c r="C175" s="472"/>
      <c r="D175" s="473"/>
      <c r="E175" s="245">
        <v>0</v>
      </c>
      <c r="F175" s="254">
        <v>0</v>
      </c>
      <c r="G175" s="322">
        <v>0</v>
      </c>
      <c r="H175" s="254">
        <v>0</v>
      </c>
      <c r="I175" s="92">
        <v>0</v>
      </c>
    </row>
    <row r="176" spans="1:10" x14ac:dyDescent="0.2">
      <c r="A176" s="93"/>
      <c r="B176" s="474" t="s">
        <v>91</v>
      </c>
      <c r="C176" s="475"/>
      <c r="D176" s="476"/>
      <c r="E176" s="245">
        <v>0</v>
      </c>
      <c r="F176" s="30">
        <v>0</v>
      </c>
      <c r="G176" s="283">
        <v>0</v>
      </c>
      <c r="H176" s="30">
        <v>0</v>
      </c>
      <c r="I176" s="362">
        <v>0</v>
      </c>
    </row>
    <row r="177" spans="1:9" x14ac:dyDescent="0.2">
      <c r="A177" s="95" t="s">
        <v>92</v>
      </c>
      <c r="B177" s="488" t="s">
        <v>93</v>
      </c>
      <c r="C177" s="489"/>
      <c r="D177" s="490"/>
      <c r="E177" s="245">
        <v>310909.45</v>
      </c>
      <c r="F177" s="30">
        <v>28143.469999999998</v>
      </c>
      <c r="G177" s="283">
        <v>0</v>
      </c>
      <c r="H177" s="30">
        <v>1527.0500000000002</v>
      </c>
      <c r="I177" s="97">
        <v>337525.87</v>
      </c>
    </row>
    <row r="178" spans="1:9" x14ac:dyDescent="0.2">
      <c r="A178" s="95"/>
      <c r="B178" s="474" t="s">
        <v>94</v>
      </c>
      <c r="C178" s="475"/>
      <c r="D178" s="476"/>
      <c r="E178" s="245">
        <v>0</v>
      </c>
      <c r="F178" s="30">
        <v>0</v>
      </c>
      <c r="G178" s="283">
        <v>0</v>
      </c>
      <c r="H178" s="30">
        <v>0</v>
      </c>
      <c r="I178" s="97">
        <v>0</v>
      </c>
    </row>
    <row r="179" spans="1:9" ht="13.5" thickBot="1" x14ac:dyDescent="0.25">
      <c r="A179" s="98" t="s">
        <v>95</v>
      </c>
      <c r="B179" s="488" t="s">
        <v>96</v>
      </c>
      <c r="C179" s="489"/>
      <c r="D179" s="490"/>
      <c r="E179" s="245">
        <v>0</v>
      </c>
      <c r="F179" s="247">
        <v>0</v>
      </c>
      <c r="G179" s="283">
        <v>0</v>
      </c>
      <c r="H179" s="247">
        <v>0</v>
      </c>
      <c r="I179" s="94">
        <v>0</v>
      </c>
    </row>
    <row r="180" spans="1:9" ht="13.5" thickBot="1" x14ac:dyDescent="0.25">
      <c r="A180" s="491" t="s">
        <v>97</v>
      </c>
      <c r="B180" s="492"/>
      <c r="C180" s="492"/>
      <c r="D180" s="493"/>
      <c r="E180" s="99">
        <v>310909.45</v>
      </c>
      <c r="F180" s="99">
        <v>28143.469999999998</v>
      </c>
      <c r="G180" s="99">
        <v>0</v>
      </c>
      <c r="H180" s="99">
        <v>1527.0500000000002</v>
      </c>
      <c r="I180" s="100">
        <v>337525.87</v>
      </c>
    </row>
    <row r="181" spans="1:9" x14ac:dyDescent="0.2">
      <c r="A181" s="26"/>
      <c r="B181" s="26"/>
      <c r="C181" s="26"/>
      <c r="D181" s="26"/>
      <c r="E181" s="26"/>
      <c r="F181" s="26"/>
      <c r="G181" s="26"/>
      <c r="H181" s="26"/>
      <c r="I181" s="26"/>
    </row>
    <row r="182" spans="1:9" x14ac:dyDescent="0.2">
      <c r="A182" s="101" t="s">
        <v>98</v>
      </c>
      <c r="B182" s="26"/>
      <c r="C182" s="26"/>
      <c r="D182" s="26"/>
      <c r="E182" s="26"/>
      <c r="F182" s="26"/>
      <c r="G182" s="26"/>
      <c r="H182" s="26"/>
      <c r="I182" s="26"/>
    </row>
    <row r="183" spans="1:9" x14ac:dyDescent="0.2">
      <c r="A183" s="101" t="s">
        <v>99</v>
      </c>
      <c r="B183" s="26"/>
      <c r="C183" s="26"/>
      <c r="D183" s="26"/>
      <c r="E183" s="26"/>
      <c r="F183" s="26"/>
      <c r="G183" s="26"/>
      <c r="H183" s="26"/>
      <c r="I183" s="26"/>
    </row>
    <row r="185" spans="1:9" ht="15" x14ac:dyDescent="0.2">
      <c r="A185" s="758" t="s">
        <v>100</v>
      </c>
      <c r="B185" s="758"/>
      <c r="C185" s="758"/>
      <c r="D185" s="758"/>
      <c r="E185" s="758"/>
      <c r="F185" s="758"/>
      <c r="G185" s="758"/>
    </row>
    <row r="186" spans="1:9" ht="13.5" thickBot="1" x14ac:dyDescent="0.25">
      <c r="A186" s="102"/>
      <c r="B186" s="103"/>
      <c r="C186" s="104"/>
      <c r="D186" s="104"/>
      <c r="E186" s="104"/>
      <c r="F186" s="104"/>
      <c r="G186" s="104"/>
    </row>
    <row r="187" spans="1:9" ht="13.5" thickBot="1" x14ac:dyDescent="0.25">
      <c r="A187" s="494" t="s">
        <v>101</v>
      </c>
      <c r="B187" s="759"/>
      <c r="C187" s="284" t="s">
        <v>102</v>
      </c>
      <c r="D187" s="106" t="s">
        <v>103</v>
      </c>
      <c r="E187" s="107" t="s">
        <v>104</v>
      </c>
      <c r="F187" s="106" t="s">
        <v>105</v>
      </c>
      <c r="G187" s="238" t="s">
        <v>106</v>
      </c>
    </row>
    <row r="188" spans="1:9" ht="26.25" customHeight="1" x14ac:dyDescent="0.2">
      <c r="A188" s="483" t="s">
        <v>107</v>
      </c>
      <c r="B188" s="484"/>
      <c r="C188" s="261">
        <v>0</v>
      </c>
      <c r="D188" s="313">
        <v>0</v>
      </c>
      <c r="E188" s="261">
        <v>0</v>
      </c>
      <c r="F188" s="313">
        <v>0</v>
      </c>
      <c r="G188" s="139">
        <v>0</v>
      </c>
    </row>
    <row r="189" spans="1:9" ht="25.5" customHeight="1" x14ac:dyDescent="0.2">
      <c r="A189" s="485" t="s">
        <v>108</v>
      </c>
      <c r="B189" s="486"/>
      <c r="C189" s="30">
        <v>0</v>
      </c>
      <c r="D189" s="283">
        <v>0</v>
      </c>
      <c r="E189" s="30">
        <v>0</v>
      </c>
      <c r="F189" s="283">
        <v>0</v>
      </c>
      <c r="G189" s="183">
        <v>0</v>
      </c>
    </row>
    <row r="190" spans="1:9" x14ac:dyDescent="0.2">
      <c r="A190" s="485" t="s">
        <v>109</v>
      </c>
      <c r="B190" s="486"/>
      <c r="C190" s="30">
        <v>0</v>
      </c>
      <c r="D190" s="283">
        <v>0</v>
      </c>
      <c r="E190" s="30">
        <v>0</v>
      </c>
      <c r="F190" s="283">
        <v>0</v>
      </c>
      <c r="G190" s="183">
        <v>0</v>
      </c>
    </row>
    <row r="191" spans="1:9" x14ac:dyDescent="0.2">
      <c r="A191" s="485" t="s">
        <v>110</v>
      </c>
      <c r="B191" s="486"/>
      <c r="C191" s="30">
        <v>0</v>
      </c>
      <c r="D191" s="283">
        <v>0</v>
      </c>
      <c r="E191" s="30">
        <v>0</v>
      </c>
      <c r="F191" s="283">
        <v>0</v>
      </c>
      <c r="G191" s="183">
        <v>0</v>
      </c>
    </row>
    <row r="192" spans="1:9" ht="38.25" customHeight="1" x14ac:dyDescent="0.2">
      <c r="A192" s="485" t="s">
        <v>111</v>
      </c>
      <c r="B192" s="486"/>
      <c r="C192" s="30">
        <v>0</v>
      </c>
      <c r="D192" s="283">
        <v>0</v>
      </c>
      <c r="E192" s="30">
        <v>0</v>
      </c>
      <c r="F192" s="283">
        <v>0</v>
      </c>
      <c r="G192" s="183">
        <v>0</v>
      </c>
    </row>
    <row r="193" spans="1:7" ht="32.25" customHeight="1" x14ac:dyDescent="0.2">
      <c r="A193" s="487" t="s">
        <v>112</v>
      </c>
      <c r="B193" s="486"/>
      <c r="C193" s="30">
        <v>0</v>
      </c>
      <c r="D193" s="283">
        <v>0</v>
      </c>
      <c r="E193" s="30">
        <v>0</v>
      </c>
      <c r="F193" s="283">
        <v>0</v>
      </c>
      <c r="G193" s="183">
        <v>0</v>
      </c>
    </row>
    <row r="194" spans="1:7" x14ac:dyDescent="0.2">
      <c r="A194" s="487" t="s">
        <v>113</v>
      </c>
      <c r="B194" s="486"/>
      <c r="C194" s="30">
        <v>0</v>
      </c>
      <c r="D194" s="283">
        <v>0</v>
      </c>
      <c r="E194" s="30">
        <v>0</v>
      </c>
      <c r="F194" s="283">
        <v>0</v>
      </c>
      <c r="G194" s="183">
        <v>0</v>
      </c>
    </row>
    <row r="195" spans="1:7" ht="24.75" customHeight="1" x14ac:dyDescent="0.2">
      <c r="A195" s="334" t="s">
        <v>114</v>
      </c>
      <c r="B195" s="323"/>
      <c r="C195" s="30">
        <v>0</v>
      </c>
      <c r="D195" s="283">
        <v>0</v>
      </c>
      <c r="E195" s="30">
        <v>0</v>
      </c>
      <c r="F195" s="283">
        <v>0</v>
      </c>
      <c r="G195" s="183">
        <v>0</v>
      </c>
    </row>
    <row r="196" spans="1:7" ht="27.75" customHeight="1" thickBot="1" x14ac:dyDescent="0.25">
      <c r="A196" s="709" t="s">
        <v>115</v>
      </c>
      <c r="B196" s="761"/>
      <c r="C196" s="247">
        <v>0</v>
      </c>
      <c r="D196" s="314">
        <v>0</v>
      </c>
      <c r="E196" s="247">
        <v>0</v>
      </c>
      <c r="F196" s="314">
        <v>0</v>
      </c>
      <c r="G196" s="285">
        <v>0</v>
      </c>
    </row>
    <row r="197" spans="1:7" ht="13.5" thickBot="1" x14ac:dyDescent="0.25">
      <c r="A197" s="240" t="s">
        <v>116</v>
      </c>
      <c r="B197" s="335"/>
      <c r="C197" s="350">
        <v>0</v>
      </c>
      <c r="D197" s="350">
        <v>0</v>
      </c>
      <c r="E197" s="350">
        <v>0</v>
      </c>
      <c r="F197" s="350">
        <v>0</v>
      </c>
      <c r="G197" s="286">
        <v>0</v>
      </c>
    </row>
    <row r="198" spans="1:7" x14ac:dyDescent="0.2">
      <c r="A198" s="501" t="s">
        <v>117</v>
      </c>
      <c r="B198" s="481"/>
      <c r="C198" s="261">
        <v>0</v>
      </c>
      <c r="D198" s="322">
        <v>0</v>
      </c>
      <c r="E198" s="261">
        <v>0</v>
      </c>
      <c r="F198" s="322">
        <v>0</v>
      </c>
      <c r="G198" s="351">
        <v>0</v>
      </c>
    </row>
    <row r="199" spans="1:7" x14ac:dyDescent="0.2">
      <c r="A199" s="495" t="s">
        <v>118</v>
      </c>
      <c r="B199" s="496"/>
      <c r="C199" s="30">
        <v>0</v>
      </c>
      <c r="D199" s="283">
        <v>0</v>
      </c>
      <c r="E199" s="30">
        <v>0</v>
      </c>
      <c r="F199" s="283">
        <v>0</v>
      </c>
      <c r="G199" s="183">
        <v>0</v>
      </c>
    </row>
    <row r="200" spans="1:7" ht="13.5" customHeight="1" x14ac:dyDescent="0.2">
      <c r="A200" s="495" t="s">
        <v>119</v>
      </c>
      <c r="B200" s="496"/>
      <c r="C200" s="30">
        <v>0</v>
      </c>
      <c r="D200" s="283">
        <v>0</v>
      </c>
      <c r="E200" s="30">
        <v>0</v>
      </c>
      <c r="F200" s="283">
        <v>0</v>
      </c>
      <c r="G200" s="183">
        <v>0</v>
      </c>
    </row>
    <row r="201" spans="1:7" ht="43.5" customHeight="1" x14ac:dyDescent="0.2">
      <c r="A201" s="497" t="s">
        <v>120</v>
      </c>
      <c r="B201" s="496"/>
      <c r="C201" s="30">
        <v>0</v>
      </c>
      <c r="D201" s="283">
        <v>0</v>
      </c>
      <c r="E201" s="30">
        <v>0</v>
      </c>
      <c r="F201" s="283">
        <v>0</v>
      </c>
      <c r="G201" s="183">
        <v>0</v>
      </c>
    </row>
    <row r="202" spans="1:7" x14ac:dyDescent="0.2">
      <c r="A202" s="498" t="s">
        <v>121</v>
      </c>
      <c r="B202" s="496"/>
      <c r="C202" s="30">
        <v>0</v>
      </c>
      <c r="D202" s="283">
        <v>0</v>
      </c>
      <c r="E202" s="30">
        <v>0</v>
      </c>
      <c r="F202" s="283">
        <v>0</v>
      </c>
      <c r="G202" s="183">
        <v>0</v>
      </c>
    </row>
    <row r="203" spans="1:7" x14ac:dyDescent="0.2">
      <c r="A203" s="498" t="s">
        <v>122</v>
      </c>
      <c r="B203" s="496"/>
      <c r="C203" s="30">
        <v>0</v>
      </c>
      <c r="D203" s="283">
        <v>0</v>
      </c>
      <c r="E203" s="30">
        <v>0</v>
      </c>
      <c r="F203" s="283">
        <v>0</v>
      </c>
      <c r="G203" s="183">
        <v>0</v>
      </c>
    </row>
    <row r="204" spans="1:7" x14ac:dyDescent="0.2">
      <c r="A204" s="498" t="s">
        <v>123</v>
      </c>
      <c r="B204" s="496"/>
      <c r="C204" s="30">
        <v>0</v>
      </c>
      <c r="D204" s="283">
        <v>0</v>
      </c>
      <c r="E204" s="30">
        <v>0</v>
      </c>
      <c r="F204" s="283">
        <v>0</v>
      </c>
      <c r="G204" s="183">
        <v>0</v>
      </c>
    </row>
    <row r="205" spans="1:7" ht="27" customHeight="1" x14ac:dyDescent="0.2">
      <c r="A205" s="498" t="s">
        <v>124</v>
      </c>
      <c r="B205" s="496"/>
      <c r="C205" s="30">
        <v>0</v>
      </c>
      <c r="D205" s="283">
        <v>0</v>
      </c>
      <c r="E205" s="30">
        <v>0</v>
      </c>
      <c r="F205" s="283">
        <v>0</v>
      </c>
      <c r="G205" s="183">
        <v>0</v>
      </c>
    </row>
    <row r="206" spans="1:7" x14ac:dyDescent="0.2">
      <c r="A206" s="498" t="s">
        <v>125</v>
      </c>
      <c r="B206" s="496"/>
      <c r="C206" s="30">
        <v>0</v>
      </c>
      <c r="D206" s="283">
        <v>0</v>
      </c>
      <c r="E206" s="30">
        <v>0</v>
      </c>
      <c r="F206" s="283">
        <v>0</v>
      </c>
      <c r="G206" s="183">
        <v>0</v>
      </c>
    </row>
    <row r="207" spans="1:7" x14ac:dyDescent="0.2">
      <c r="A207" s="498" t="s">
        <v>126</v>
      </c>
      <c r="B207" s="496"/>
      <c r="C207" s="30">
        <v>0</v>
      </c>
      <c r="D207" s="283">
        <v>0</v>
      </c>
      <c r="E207" s="30">
        <v>0</v>
      </c>
      <c r="F207" s="283">
        <v>0</v>
      </c>
      <c r="G207" s="183">
        <v>0</v>
      </c>
    </row>
    <row r="208" spans="1:7" x14ac:dyDescent="0.2">
      <c r="A208" s="498" t="s">
        <v>127</v>
      </c>
      <c r="B208" s="496"/>
      <c r="C208" s="30">
        <v>0</v>
      </c>
      <c r="D208" s="283">
        <v>0</v>
      </c>
      <c r="E208" s="30">
        <v>0</v>
      </c>
      <c r="F208" s="283">
        <v>0</v>
      </c>
      <c r="G208" s="183">
        <v>0</v>
      </c>
    </row>
    <row r="209" spans="1:10" x14ac:dyDescent="0.2">
      <c r="A209" s="498" t="s">
        <v>128</v>
      </c>
      <c r="B209" s="496"/>
      <c r="C209" s="30">
        <v>0</v>
      </c>
      <c r="D209" s="283">
        <v>0</v>
      </c>
      <c r="E209" s="30">
        <v>0</v>
      </c>
      <c r="F209" s="283">
        <v>0</v>
      </c>
      <c r="G209" s="183">
        <v>0</v>
      </c>
    </row>
    <row r="210" spans="1:10" x14ac:dyDescent="0.2">
      <c r="A210" s="498" t="s">
        <v>129</v>
      </c>
      <c r="B210" s="496"/>
      <c r="C210" s="30">
        <v>0</v>
      </c>
      <c r="D210" s="283">
        <v>0</v>
      </c>
      <c r="E210" s="30">
        <v>0</v>
      </c>
      <c r="F210" s="283">
        <v>0</v>
      </c>
      <c r="G210" s="183">
        <v>0</v>
      </c>
    </row>
    <row r="211" spans="1:10" x14ac:dyDescent="0.2">
      <c r="A211" s="502" t="s">
        <v>130</v>
      </c>
      <c r="B211" s="496"/>
      <c r="C211" s="30">
        <v>0</v>
      </c>
      <c r="D211" s="283">
        <v>0</v>
      </c>
      <c r="E211" s="30">
        <v>0</v>
      </c>
      <c r="F211" s="283">
        <v>0</v>
      </c>
      <c r="G211" s="183">
        <v>0</v>
      </c>
    </row>
    <row r="212" spans="1:10" x14ac:dyDescent="0.2">
      <c r="A212" s="502" t="s">
        <v>131</v>
      </c>
      <c r="B212" s="496"/>
      <c r="C212" s="30">
        <v>0</v>
      </c>
      <c r="D212" s="283">
        <v>0</v>
      </c>
      <c r="E212" s="30">
        <v>0</v>
      </c>
      <c r="F212" s="283">
        <v>0</v>
      </c>
      <c r="G212" s="183">
        <v>0</v>
      </c>
    </row>
    <row r="213" spans="1:10" ht="27.75" customHeight="1" x14ac:dyDescent="0.2">
      <c r="A213" s="503" t="s">
        <v>132</v>
      </c>
      <c r="B213" s="496"/>
      <c r="C213" s="30">
        <v>0</v>
      </c>
      <c r="D213" s="283">
        <v>0</v>
      </c>
      <c r="E213" s="30">
        <v>0</v>
      </c>
      <c r="F213" s="283">
        <v>0</v>
      </c>
      <c r="G213" s="183">
        <v>0</v>
      </c>
    </row>
    <row r="214" spans="1:10" ht="26.25" customHeight="1" x14ac:dyDescent="0.2">
      <c r="A214" s="503" t="s">
        <v>133</v>
      </c>
      <c r="B214" s="496"/>
      <c r="C214" s="30">
        <v>0</v>
      </c>
      <c r="D214" s="283">
        <v>0</v>
      </c>
      <c r="E214" s="30">
        <v>0</v>
      </c>
      <c r="F214" s="283">
        <v>0</v>
      </c>
      <c r="G214" s="183">
        <v>0</v>
      </c>
    </row>
    <row r="215" spans="1:10" x14ac:dyDescent="0.2">
      <c r="A215" s="502" t="s">
        <v>134</v>
      </c>
      <c r="B215" s="496"/>
      <c r="C215" s="30">
        <v>0</v>
      </c>
      <c r="D215" s="283">
        <v>0</v>
      </c>
      <c r="E215" s="30">
        <v>0</v>
      </c>
      <c r="F215" s="283">
        <v>0</v>
      </c>
      <c r="G215" s="183">
        <v>0</v>
      </c>
    </row>
    <row r="216" spans="1:10" x14ac:dyDescent="0.2">
      <c r="A216" s="502" t="s">
        <v>135</v>
      </c>
      <c r="B216" s="496"/>
      <c r="C216" s="30">
        <v>0</v>
      </c>
      <c r="D216" s="283">
        <v>0</v>
      </c>
      <c r="E216" s="30">
        <v>0</v>
      </c>
      <c r="F216" s="283">
        <v>0</v>
      </c>
      <c r="G216" s="183">
        <v>0</v>
      </c>
    </row>
    <row r="217" spans="1:10" ht="13.5" thickBot="1" x14ac:dyDescent="0.25">
      <c r="A217" s="504" t="s">
        <v>136</v>
      </c>
      <c r="B217" s="505"/>
      <c r="C217" s="247">
        <v>0</v>
      </c>
      <c r="D217" s="312">
        <v>0</v>
      </c>
      <c r="E217" s="247">
        <v>0</v>
      </c>
      <c r="F217" s="312">
        <v>0</v>
      </c>
      <c r="G217" s="352">
        <v>0</v>
      </c>
    </row>
    <row r="218" spans="1:10" ht="13.5" thickBot="1" x14ac:dyDescent="0.25">
      <c r="A218" s="508" t="s">
        <v>137</v>
      </c>
      <c r="B218" s="762"/>
      <c r="C218" s="287">
        <v>0</v>
      </c>
      <c r="D218" s="288">
        <v>0</v>
      </c>
      <c r="E218" s="288">
        <v>0</v>
      </c>
      <c r="F218" s="288">
        <v>0</v>
      </c>
      <c r="G218" s="289">
        <v>0</v>
      </c>
    </row>
    <row r="219" spans="1:10" x14ac:dyDescent="0.2">
      <c r="A219" s="26"/>
      <c r="B219" s="26"/>
      <c r="C219" s="26"/>
      <c r="D219" s="26"/>
      <c r="E219" s="26"/>
      <c r="F219" s="26"/>
      <c r="G219" s="26"/>
    </row>
    <row r="220" spans="1:10" x14ac:dyDescent="0.2">
      <c r="A220" s="109"/>
      <c r="B220" s="109"/>
      <c r="C220" s="109"/>
      <c r="D220" s="109"/>
      <c r="E220" s="109"/>
      <c r="F220" s="109"/>
      <c r="G220" s="109"/>
    </row>
    <row r="221" spans="1:10" ht="15" x14ac:dyDescent="0.2">
      <c r="A221" s="753" t="s">
        <v>138</v>
      </c>
      <c r="B221" s="753"/>
      <c r="C221" s="753"/>
      <c r="D221" s="763"/>
      <c r="E221" s="754"/>
      <c r="F221" s="366"/>
      <c r="J221" s="210"/>
    </row>
    <row r="222" spans="1:10" ht="13.5" thickBot="1" x14ac:dyDescent="0.25">
      <c r="A222" s="110"/>
      <c r="B222" s="110"/>
      <c r="C222" s="110"/>
    </row>
    <row r="223" spans="1:10" ht="13.5" thickBot="1" x14ac:dyDescent="0.25">
      <c r="A223" s="508" t="s">
        <v>30</v>
      </c>
      <c r="B223" s="509"/>
      <c r="C223" s="111" t="s">
        <v>12</v>
      </c>
      <c r="D223" s="112" t="s">
        <v>19</v>
      </c>
    </row>
    <row r="224" spans="1:10" ht="13.5" thickBot="1" x14ac:dyDescent="0.25">
      <c r="A224" s="508" t="s">
        <v>139</v>
      </c>
      <c r="B224" s="509"/>
      <c r="C224" s="290">
        <v>0</v>
      </c>
      <c r="D224" s="113">
        <v>0</v>
      </c>
    </row>
    <row r="225" spans="1:4" x14ac:dyDescent="0.2">
      <c r="A225" s="510" t="s">
        <v>140</v>
      </c>
      <c r="B225" s="511"/>
      <c r="C225" s="245">
        <v>0</v>
      </c>
      <c r="D225" s="30">
        <v>0</v>
      </c>
    </row>
    <row r="226" spans="1:4" x14ac:dyDescent="0.2">
      <c r="A226" s="512" t="s">
        <v>141</v>
      </c>
      <c r="B226" s="513"/>
      <c r="C226" s="245">
        <v>0</v>
      </c>
      <c r="D226" s="30">
        <v>0</v>
      </c>
    </row>
    <row r="227" spans="1:4" ht="13.5" thickBot="1" x14ac:dyDescent="0.25">
      <c r="A227" s="506" t="s">
        <v>142</v>
      </c>
      <c r="B227" s="507"/>
      <c r="C227" s="245">
        <v>0</v>
      </c>
      <c r="D227" s="30">
        <v>0</v>
      </c>
    </row>
    <row r="228" spans="1:4" ht="26.25" customHeight="1" thickBot="1" x14ac:dyDescent="0.25">
      <c r="A228" s="508" t="s">
        <v>143</v>
      </c>
      <c r="B228" s="509"/>
      <c r="C228" s="115">
        <v>232.86</v>
      </c>
      <c r="D228" s="113">
        <v>157.68</v>
      </c>
    </row>
    <row r="229" spans="1:4" x14ac:dyDescent="0.2">
      <c r="A229" s="510" t="s">
        <v>140</v>
      </c>
      <c r="B229" s="511"/>
      <c r="C229" s="245">
        <v>67.86</v>
      </c>
      <c r="D229" s="30">
        <v>33.93</v>
      </c>
    </row>
    <row r="230" spans="1:4" x14ac:dyDescent="0.2">
      <c r="A230" s="512" t="s">
        <v>141</v>
      </c>
      <c r="B230" s="513"/>
      <c r="C230" s="245">
        <v>165</v>
      </c>
      <c r="D230" s="30">
        <v>123.75</v>
      </c>
    </row>
    <row r="231" spans="1:4" ht="13.5" thickBot="1" x14ac:dyDescent="0.25">
      <c r="A231" s="506" t="s">
        <v>142</v>
      </c>
      <c r="B231" s="507"/>
      <c r="C231" s="245">
        <v>0</v>
      </c>
      <c r="D231" s="30">
        <v>0</v>
      </c>
    </row>
    <row r="232" spans="1:4" ht="26.25" customHeight="1" thickBot="1" x14ac:dyDescent="0.25">
      <c r="A232" s="508" t="s">
        <v>144</v>
      </c>
      <c r="B232" s="509"/>
      <c r="C232" s="116">
        <v>0</v>
      </c>
      <c r="D232" s="117">
        <v>0</v>
      </c>
    </row>
    <row r="233" spans="1:4" x14ac:dyDescent="0.2">
      <c r="A233" s="510" t="s">
        <v>140</v>
      </c>
      <c r="B233" s="511"/>
      <c r="C233" s="245">
        <v>0</v>
      </c>
      <c r="D233" s="30">
        <v>0</v>
      </c>
    </row>
    <row r="234" spans="1:4" x14ac:dyDescent="0.2">
      <c r="A234" s="512" t="s">
        <v>141</v>
      </c>
      <c r="B234" s="513"/>
      <c r="C234" s="245">
        <v>0</v>
      </c>
      <c r="D234" s="30">
        <v>0</v>
      </c>
    </row>
    <row r="235" spans="1:4" ht="13.5" thickBot="1" x14ac:dyDescent="0.25">
      <c r="A235" s="506" t="s">
        <v>142</v>
      </c>
      <c r="B235" s="507"/>
      <c r="C235" s="245">
        <v>0</v>
      </c>
      <c r="D235" s="247">
        <v>0</v>
      </c>
    </row>
    <row r="236" spans="1:4" ht="13.5" thickBot="1" x14ac:dyDescent="0.25">
      <c r="A236" s="508" t="s">
        <v>145</v>
      </c>
      <c r="B236" s="509"/>
      <c r="C236" s="118">
        <v>232.86</v>
      </c>
      <c r="D236" s="118">
        <v>157.68</v>
      </c>
    </row>
    <row r="239" spans="1:4" ht="60.75" customHeight="1" x14ac:dyDescent="0.2">
      <c r="A239" s="753" t="s">
        <v>146</v>
      </c>
      <c r="B239" s="753"/>
      <c r="C239" s="753"/>
      <c r="D239" s="754"/>
    </row>
    <row r="240" spans="1:4" ht="13.5" thickBot="1" x14ac:dyDescent="0.25">
      <c r="A240" s="68"/>
      <c r="B240" s="68"/>
      <c r="C240" s="68"/>
    </row>
    <row r="241" spans="1:5" ht="13.5" thickBot="1" x14ac:dyDescent="0.25">
      <c r="A241" s="522" t="s">
        <v>147</v>
      </c>
      <c r="B241" s="523"/>
      <c r="C241" s="71" t="s">
        <v>102</v>
      </c>
      <c r="D241" s="119" t="s">
        <v>106</v>
      </c>
    </row>
    <row r="242" spans="1:5" ht="25.5" customHeight="1" x14ac:dyDescent="0.2">
      <c r="A242" s="514" t="s">
        <v>148</v>
      </c>
      <c r="B242" s="515"/>
      <c r="C242" s="245">
        <v>0</v>
      </c>
      <c r="D242" s="30">
        <v>0</v>
      </c>
    </row>
    <row r="243" spans="1:5" ht="26.25" customHeight="1" thickBot="1" x14ac:dyDescent="0.25">
      <c r="A243" s="516" t="s">
        <v>149</v>
      </c>
      <c r="B243" s="517"/>
      <c r="C243" s="245">
        <v>0</v>
      </c>
      <c r="D243" s="30">
        <v>0</v>
      </c>
    </row>
    <row r="244" spans="1:5" ht="13.5" thickBot="1" x14ac:dyDescent="0.25">
      <c r="A244" s="518" t="s">
        <v>137</v>
      </c>
      <c r="B244" s="519"/>
      <c r="C244" s="120">
        <v>0</v>
      </c>
      <c r="D244" s="121">
        <v>0</v>
      </c>
    </row>
    <row r="250" spans="1:5" ht="15" x14ac:dyDescent="0.2">
      <c r="A250" s="764" t="s">
        <v>150</v>
      </c>
      <c r="B250" s="764"/>
      <c r="C250" s="764"/>
      <c r="D250" s="764"/>
      <c r="E250" s="764"/>
    </row>
    <row r="251" spans="1:5" ht="13.5" thickBot="1" x14ac:dyDescent="0.25">
      <c r="A251" s="122"/>
      <c r="B251" s="122"/>
      <c r="C251" s="122"/>
      <c r="D251" s="122"/>
      <c r="E251" s="122"/>
    </row>
    <row r="252" spans="1:5" ht="26.25" thickBot="1" x14ac:dyDescent="0.25">
      <c r="A252" s="69" t="s">
        <v>151</v>
      </c>
      <c r="B252" s="520" t="s">
        <v>152</v>
      </c>
      <c r="C252" s="521"/>
      <c r="D252" s="520" t="s">
        <v>153</v>
      </c>
      <c r="E252" s="521"/>
    </row>
    <row r="253" spans="1:5" ht="13.5" thickBot="1" x14ac:dyDescent="0.25">
      <c r="A253" s="123"/>
      <c r="B253" s="72" t="s">
        <v>154</v>
      </c>
      <c r="C253" s="124" t="s">
        <v>155</v>
      </c>
      <c r="D253" s="125" t="s">
        <v>156</v>
      </c>
      <c r="E253" s="124" t="s">
        <v>157</v>
      </c>
    </row>
    <row r="254" spans="1:5" ht="13.5" thickBot="1" x14ac:dyDescent="0.25">
      <c r="A254" s="126" t="s">
        <v>158</v>
      </c>
      <c r="B254" s="520"/>
      <c r="C254" s="530"/>
      <c r="D254" s="530"/>
      <c r="E254" s="531"/>
    </row>
    <row r="255" spans="1:5" x14ac:dyDescent="0.2">
      <c r="A255" s="328" t="s">
        <v>159</v>
      </c>
      <c r="B255" s="261">
        <v>0</v>
      </c>
      <c r="C255" s="261">
        <v>0</v>
      </c>
      <c r="D255" s="261">
        <v>0</v>
      </c>
      <c r="E255" s="261">
        <v>0</v>
      </c>
    </row>
    <row r="256" spans="1:5" ht="25.5" x14ac:dyDescent="0.2">
      <c r="A256" s="127" t="s">
        <v>160</v>
      </c>
      <c r="B256" s="30">
        <v>0</v>
      </c>
      <c r="C256" s="30">
        <v>0</v>
      </c>
      <c r="D256" s="30">
        <v>0</v>
      </c>
      <c r="E256" s="30">
        <v>0</v>
      </c>
    </row>
    <row r="257" spans="1:5" x14ac:dyDescent="0.2">
      <c r="A257" s="127" t="s">
        <v>161</v>
      </c>
      <c r="B257" s="30">
        <v>0</v>
      </c>
      <c r="C257" s="30">
        <v>0</v>
      </c>
      <c r="D257" s="30">
        <v>0</v>
      </c>
      <c r="E257" s="30">
        <v>0</v>
      </c>
    </row>
    <row r="258" spans="1:5" x14ac:dyDescent="0.2">
      <c r="A258" s="127" t="s">
        <v>162</v>
      </c>
      <c r="B258" s="128">
        <v>0</v>
      </c>
      <c r="C258" s="128">
        <v>0</v>
      </c>
      <c r="D258" s="128">
        <v>0</v>
      </c>
      <c r="E258" s="128">
        <v>0</v>
      </c>
    </row>
    <row r="259" spans="1:5" x14ac:dyDescent="0.2">
      <c r="A259" s="329" t="s">
        <v>81</v>
      </c>
      <c r="B259" s="30">
        <v>0</v>
      </c>
      <c r="C259" s="30">
        <v>0</v>
      </c>
      <c r="D259" s="30">
        <v>0</v>
      </c>
      <c r="E259" s="30">
        <v>0</v>
      </c>
    </row>
    <row r="260" spans="1:5" ht="13.5" thickBot="1" x14ac:dyDescent="0.25">
      <c r="A260" s="330" t="s">
        <v>81</v>
      </c>
      <c r="B260" s="247">
        <v>0</v>
      </c>
      <c r="C260" s="247">
        <v>0</v>
      </c>
      <c r="D260" s="247">
        <v>0</v>
      </c>
      <c r="E260" s="247">
        <v>0</v>
      </c>
    </row>
    <row r="261" spans="1:5" ht="13.5" thickBot="1" x14ac:dyDescent="0.25">
      <c r="A261" s="129" t="s">
        <v>137</v>
      </c>
      <c r="B261" s="130">
        <v>0</v>
      </c>
      <c r="C261" s="86">
        <v>0</v>
      </c>
      <c r="D261" s="86">
        <v>0</v>
      </c>
      <c r="E261" s="234">
        <v>0</v>
      </c>
    </row>
    <row r="262" spans="1:5" ht="13.5" thickBot="1" x14ac:dyDescent="0.25">
      <c r="A262" s="126" t="s">
        <v>163</v>
      </c>
      <c r="B262" s="520"/>
      <c r="C262" s="530"/>
      <c r="D262" s="530"/>
      <c r="E262" s="531"/>
    </row>
    <row r="263" spans="1:5" x14ac:dyDescent="0.2">
      <c r="A263" s="328" t="s">
        <v>159</v>
      </c>
      <c r="B263" s="261">
        <v>0</v>
      </c>
      <c r="C263" s="267">
        <v>0</v>
      </c>
      <c r="D263" s="261">
        <v>0</v>
      </c>
      <c r="E263" s="261">
        <v>0</v>
      </c>
    </row>
    <row r="264" spans="1:5" ht="25.5" x14ac:dyDescent="0.2">
      <c r="A264" s="127" t="s">
        <v>160</v>
      </c>
      <c r="B264" s="30">
        <v>0</v>
      </c>
      <c r="C264" s="17">
        <v>0</v>
      </c>
      <c r="D264" s="30">
        <v>0</v>
      </c>
      <c r="E264" s="30">
        <v>0</v>
      </c>
    </row>
    <row r="265" spans="1:5" x14ac:dyDescent="0.2">
      <c r="A265" s="127" t="s">
        <v>161</v>
      </c>
      <c r="B265" s="30">
        <v>0</v>
      </c>
      <c r="C265" s="332">
        <v>0</v>
      </c>
      <c r="D265" s="333">
        <v>0</v>
      </c>
      <c r="E265" s="30">
        <v>0</v>
      </c>
    </row>
    <row r="266" spans="1:5" x14ac:dyDescent="0.2">
      <c r="A266" s="127" t="s">
        <v>162</v>
      </c>
      <c r="B266" s="128">
        <v>0</v>
      </c>
      <c r="C266" s="331">
        <v>0</v>
      </c>
      <c r="D266" s="128">
        <v>0</v>
      </c>
      <c r="E266" s="128">
        <v>0</v>
      </c>
    </row>
    <row r="267" spans="1:5" x14ac:dyDescent="0.2">
      <c r="A267" s="329" t="s">
        <v>81</v>
      </c>
      <c r="B267" s="30">
        <v>0</v>
      </c>
      <c r="C267" s="17">
        <v>0</v>
      </c>
      <c r="D267" s="30">
        <v>0</v>
      </c>
      <c r="E267" s="30">
        <v>0</v>
      </c>
    </row>
    <row r="268" spans="1:5" ht="13.5" thickBot="1" x14ac:dyDescent="0.25">
      <c r="A268" s="330" t="s">
        <v>81</v>
      </c>
      <c r="B268" s="247">
        <v>0</v>
      </c>
      <c r="C268" s="252">
        <v>0</v>
      </c>
      <c r="D268" s="247">
        <v>0</v>
      </c>
      <c r="E268" s="247">
        <v>0</v>
      </c>
    </row>
    <row r="269" spans="1:5" ht="13.5" thickBot="1" x14ac:dyDescent="0.25">
      <c r="A269" s="130" t="s">
        <v>137</v>
      </c>
      <c r="B269" s="86">
        <v>0</v>
      </c>
      <c r="C269" s="89">
        <v>0</v>
      </c>
      <c r="D269" s="86">
        <v>0</v>
      </c>
      <c r="E269" s="86">
        <v>0</v>
      </c>
    </row>
    <row r="273" spans="1:7" ht="29.25" customHeight="1" x14ac:dyDescent="0.2">
      <c r="A273" s="753" t="s">
        <v>164</v>
      </c>
      <c r="B273" s="753"/>
      <c r="C273" s="753"/>
      <c r="D273" s="753"/>
      <c r="E273" s="753"/>
      <c r="G273" s="131"/>
    </row>
    <row r="274" spans="1:7" ht="13.5" thickBot="1" x14ac:dyDescent="0.25">
      <c r="A274" s="132"/>
      <c r="G274" s="131"/>
    </row>
    <row r="275" spans="1:7" ht="64.5" thickBot="1" x14ac:dyDescent="0.25">
      <c r="A275" s="478" t="s">
        <v>165</v>
      </c>
      <c r="B275" s="482"/>
      <c r="C275" s="71" t="s">
        <v>102</v>
      </c>
      <c r="D275" s="119" t="s">
        <v>19</v>
      </c>
      <c r="E275" s="119" t="s">
        <v>166</v>
      </c>
      <c r="G275" s="133"/>
    </row>
    <row r="276" spans="1:7" ht="25.5" customHeight="1" x14ac:dyDescent="0.2">
      <c r="A276" s="532" t="s">
        <v>167</v>
      </c>
      <c r="B276" s="533"/>
      <c r="C276" s="245">
        <v>0</v>
      </c>
      <c r="D276" s="261">
        <v>0</v>
      </c>
      <c r="E276" s="134"/>
      <c r="G276" s="133"/>
    </row>
    <row r="277" spans="1:7" x14ac:dyDescent="0.2">
      <c r="A277" s="528" t="s">
        <v>168</v>
      </c>
      <c r="B277" s="529"/>
      <c r="C277" s="245">
        <v>0</v>
      </c>
      <c r="D277" s="30">
        <v>0</v>
      </c>
      <c r="E277" s="114"/>
      <c r="G277" s="133"/>
    </row>
    <row r="278" spans="1:7" ht="12.75" customHeight="1" x14ac:dyDescent="0.2">
      <c r="A278" s="524" t="s">
        <v>169</v>
      </c>
      <c r="B278" s="525"/>
      <c r="C278" s="245">
        <v>0</v>
      </c>
      <c r="D278" s="30">
        <v>0</v>
      </c>
      <c r="E278" s="114"/>
      <c r="G278" s="135"/>
    </row>
    <row r="279" spans="1:7" x14ac:dyDescent="0.2">
      <c r="A279" s="526" t="s">
        <v>170</v>
      </c>
      <c r="B279" s="527"/>
      <c r="C279" s="245">
        <v>0</v>
      </c>
      <c r="D279" s="30">
        <v>0</v>
      </c>
      <c r="E279" s="114"/>
      <c r="G279" s="133"/>
    </row>
    <row r="280" spans="1:7" x14ac:dyDescent="0.2">
      <c r="A280" s="528" t="s">
        <v>171</v>
      </c>
      <c r="B280" s="529"/>
      <c r="C280" s="245">
        <v>0</v>
      </c>
      <c r="D280" s="30">
        <v>0</v>
      </c>
      <c r="E280" s="136"/>
      <c r="G280" s="133"/>
    </row>
    <row r="281" spans="1:7" x14ac:dyDescent="0.2">
      <c r="A281" s="528" t="s">
        <v>172</v>
      </c>
      <c r="B281" s="529"/>
      <c r="C281" s="245">
        <v>0</v>
      </c>
      <c r="D281" s="30">
        <v>0</v>
      </c>
      <c r="E281" s="136"/>
      <c r="G281" s="133"/>
    </row>
    <row r="282" spans="1:7" x14ac:dyDescent="0.2">
      <c r="A282" s="528" t="s">
        <v>173</v>
      </c>
      <c r="B282" s="529"/>
      <c r="C282" s="245">
        <v>0</v>
      </c>
      <c r="D282" s="30">
        <v>0</v>
      </c>
      <c r="E282" s="136"/>
      <c r="G282" s="133"/>
    </row>
    <row r="283" spans="1:7" x14ac:dyDescent="0.2">
      <c r="A283" s="528" t="s">
        <v>174</v>
      </c>
      <c r="B283" s="529"/>
      <c r="C283" s="245">
        <v>0</v>
      </c>
      <c r="D283" s="30">
        <v>0</v>
      </c>
      <c r="E283" s="114"/>
    </row>
    <row r="284" spans="1:7" ht="13.5" thickBot="1" x14ac:dyDescent="0.25">
      <c r="A284" s="535" t="s">
        <v>15</v>
      </c>
      <c r="B284" s="536"/>
      <c r="C284" s="245">
        <v>0</v>
      </c>
      <c r="D284" s="30">
        <v>0</v>
      </c>
      <c r="E284" s="137"/>
    </row>
    <row r="285" spans="1:7" ht="13.5" thickBot="1" x14ac:dyDescent="0.25">
      <c r="A285" s="537" t="s">
        <v>97</v>
      </c>
      <c r="B285" s="538"/>
      <c r="C285" s="320">
        <v>0</v>
      </c>
      <c r="D285" s="143">
        <v>0</v>
      </c>
      <c r="E285" s="138"/>
    </row>
    <row r="286" spans="1:7" ht="15" x14ac:dyDescent="0.2">
      <c r="A286" s="758" t="s">
        <v>175</v>
      </c>
      <c r="B286" s="758"/>
      <c r="C286" s="758"/>
      <c r="D286" s="758"/>
      <c r="E286" s="366"/>
    </row>
    <row r="287" spans="1:7" ht="13.5" thickBot="1" x14ac:dyDescent="0.25">
      <c r="A287" s="102"/>
      <c r="B287" s="103"/>
      <c r="C287" s="104"/>
      <c r="D287" s="104"/>
    </row>
    <row r="288" spans="1:7" ht="13.5" thickBot="1" x14ac:dyDescent="0.25">
      <c r="A288" s="539" t="s">
        <v>176</v>
      </c>
      <c r="B288" s="540"/>
      <c r="C288" s="105" t="s">
        <v>102</v>
      </c>
      <c r="D288" s="108" t="s">
        <v>106</v>
      </c>
    </row>
    <row r="289" spans="1:4" ht="32.25" customHeight="1" x14ac:dyDescent="0.2">
      <c r="A289" s="765" t="s">
        <v>177</v>
      </c>
      <c r="B289" s="766"/>
      <c r="C289" s="261">
        <v>0</v>
      </c>
      <c r="D289" s="261">
        <v>0</v>
      </c>
    </row>
    <row r="290" spans="1:4" x14ac:dyDescent="0.2">
      <c r="A290" s="765" t="s">
        <v>178</v>
      </c>
      <c r="B290" s="766"/>
      <c r="C290" s="30">
        <v>0</v>
      </c>
      <c r="D290" s="30">
        <v>0</v>
      </c>
    </row>
    <row r="291" spans="1:4" x14ac:dyDescent="0.2">
      <c r="A291" s="765" t="s">
        <v>179</v>
      </c>
      <c r="B291" s="766"/>
      <c r="C291" s="30">
        <v>0</v>
      </c>
      <c r="D291" s="30">
        <v>0</v>
      </c>
    </row>
    <row r="292" spans="1:4" ht="25.5" customHeight="1" x14ac:dyDescent="0.2">
      <c r="A292" s="765" t="s">
        <v>180</v>
      </c>
      <c r="B292" s="766"/>
      <c r="C292" s="30">
        <v>0</v>
      </c>
      <c r="D292" s="30">
        <v>0</v>
      </c>
    </row>
    <row r="293" spans="1:4" ht="27" customHeight="1" x14ac:dyDescent="0.2">
      <c r="A293" s="765" t="s">
        <v>181</v>
      </c>
      <c r="B293" s="766"/>
      <c r="C293" s="30">
        <v>0</v>
      </c>
      <c r="D293" s="30">
        <v>0</v>
      </c>
    </row>
    <row r="294" spans="1:4" x14ac:dyDescent="0.2">
      <c r="A294" s="767" t="s">
        <v>182</v>
      </c>
      <c r="B294" s="766"/>
      <c r="C294" s="30">
        <v>0</v>
      </c>
      <c r="D294" s="30">
        <v>0</v>
      </c>
    </row>
    <row r="295" spans="1:4" ht="29.25" customHeight="1" x14ac:dyDescent="0.2">
      <c r="A295" s="767" t="s">
        <v>183</v>
      </c>
      <c r="B295" s="766"/>
      <c r="C295" s="30">
        <v>0</v>
      </c>
      <c r="D295" s="30">
        <v>0</v>
      </c>
    </row>
    <row r="296" spans="1:4" ht="25.5" customHeight="1" thickBot="1" x14ac:dyDescent="0.25">
      <c r="A296" s="768" t="s">
        <v>115</v>
      </c>
      <c r="B296" s="769"/>
      <c r="C296" s="30">
        <v>0</v>
      </c>
      <c r="D296" s="247">
        <v>0</v>
      </c>
    </row>
    <row r="297" spans="1:4" ht="13.5" thickBot="1" x14ac:dyDescent="0.25">
      <c r="A297" s="534" t="s">
        <v>184</v>
      </c>
      <c r="B297" s="500"/>
      <c r="C297" s="140">
        <v>41369.83</v>
      </c>
      <c r="D297" s="321">
        <v>140114</v>
      </c>
    </row>
    <row r="298" spans="1:4" ht="13.5" customHeight="1" x14ac:dyDescent="0.2">
      <c r="A298" s="501" t="s">
        <v>117</v>
      </c>
      <c r="B298" s="738"/>
      <c r="C298" s="261">
        <v>0</v>
      </c>
      <c r="D298" s="261">
        <v>0</v>
      </c>
    </row>
    <row r="299" spans="1:4" x14ac:dyDescent="0.2">
      <c r="A299" s="495" t="s">
        <v>118</v>
      </c>
      <c r="B299" s="737"/>
      <c r="C299" s="30">
        <v>0</v>
      </c>
      <c r="D299" s="30">
        <v>0</v>
      </c>
    </row>
    <row r="300" spans="1:4" x14ac:dyDescent="0.2">
      <c r="A300" s="498" t="s">
        <v>119</v>
      </c>
      <c r="B300" s="737"/>
      <c r="C300" s="30">
        <v>0</v>
      </c>
      <c r="D300" s="30">
        <v>0</v>
      </c>
    </row>
    <row r="301" spans="1:4" ht="39.75" customHeight="1" x14ac:dyDescent="0.2">
      <c r="A301" s="497" t="s">
        <v>120</v>
      </c>
      <c r="B301" s="737"/>
      <c r="C301" s="30">
        <v>0</v>
      </c>
      <c r="D301" s="30">
        <v>0</v>
      </c>
    </row>
    <row r="302" spans="1:4" x14ac:dyDescent="0.2">
      <c r="A302" s="498" t="s">
        <v>121</v>
      </c>
      <c r="B302" s="737"/>
      <c r="C302" s="30">
        <v>0</v>
      </c>
      <c r="D302" s="30">
        <v>0</v>
      </c>
    </row>
    <row r="303" spans="1:4" x14ac:dyDescent="0.2">
      <c r="A303" s="498" t="s">
        <v>122</v>
      </c>
      <c r="B303" s="737"/>
      <c r="C303" s="30">
        <v>0</v>
      </c>
      <c r="D303" s="30">
        <v>0</v>
      </c>
    </row>
    <row r="304" spans="1:4" x14ac:dyDescent="0.2">
      <c r="A304" s="498" t="s">
        <v>123</v>
      </c>
      <c r="B304" s="737"/>
      <c r="C304" s="30">
        <v>0</v>
      </c>
      <c r="D304" s="30">
        <v>0</v>
      </c>
    </row>
    <row r="305" spans="1:4" ht="26.25" customHeight="1" x14ac:dyDescent="0.2">
      <c r="A305" s="498" t="s">
        <v>124</v>
      </c>
      <c r="B305" s="737"/>
      <c r="C305" s="30">
        <v>0</v>
      </c>
      <c r="D305" s="30">
        <v>0</v>
      </c>
    </row>
    <row r="306" spans="1:4" x14ac:dyDescent="0.2">
      <c r="A306" s="498" t="s">
        <v>125</v>
      </c>
      <c r="B306" s="737"/>
      <c r="C306" s="30">
        <v>0</v>
      </c>
      <c r="D306" s="30">
        <v>0</v>
      </c>
    </row>
    <row r="307" spans="1:4" x14ac:dyDescent="0.2">
      <c r="A307" s="498" t="s">
        <v>126</v>
      </c>
      <c r="B307" s="737"/>
      <c r="C307" s="30">
        <v>0</v>
      </c>
      <c r="D307" s="30">
        <v>0</v>
      </c>
    </row>
    <row r="308" spans="1:4" x14ac:dyDescent="0.2">
      <c r="A308" s="498" t="s">
        <v>127</v>
      </c>
      <c r="B308" s="737"/>
      <c r="C308" s="30">
        <v>0</v>
      </c>
      <c r="D308" s="30">
        <v>0</v>
      </c>
    </row>
    <row r="309" spans="1:4" x14ac:dyDescent="0.2">
      <c r="A309" s="498" t="s">
        <v>128</v>
      </c>
      <c r="B309" s="737"/>
      <c r="C309" s="30">
        <v>0</v>
      </c>
      <c r="D309" s="30">
        <v>0</v>
      </c>
    </row>
    <row r="310" spans="1:4" x14ac:dyDescent="0.2">
      <c r="A310" s="498" t="s">
        <v>129</v>
      </c>
      <c r="B310" s="737"/>
      <c r="C310" s="30">
        <v>0</v>
      </c>
      <c r="D310" s="30">
        <v>0</v>
      </c>
    </row>
    <row r="311" spans="1:4" x14ac:dyDescent="0.2">
      <c r="A311" s="502" t="s">
        <v>130</v>
      </c>
      <c r="B311" s="737"/>
      <c r="C311" s="30">
        <v>0</v>
      </c>
      <c r="D311" s="30">
        <v>0</v>
      </c>
    </row>
    <row r="312" spans="1:4" x14ac:dyDescent="0.2">
      <c r="A312" s="502" t="s">
        <v>131</v>
      </c>
      <c r="B312" s="737"/>
      <c r="C312" s="30">
        <v>41369.83</v>
      </c>
      <c r="D312" s="30">
        <v>87614</v>
      </c>
    </row>
    <row r="313" spans="1:4" ht="27" customHeight="1" x14ac:dyDescent="0.2">
      <c r="A313" s="503" t="s">
        <v>132</v>
      </c>
      <c r="B313" s="737"/>
      <c r="C313" s="30">
        <v>0</v>
      </c>
      <c r="D313" s="30">
        <v>0</v>
      </c>
    </row>
    <row r="314" spans="1:4" ht="27" customHeight="1" x14ac:dyDescent="0.2">
      <c r="A314" s="503" t="s">
        <v>133</v>
      </c>
      <c r="B314" s="737"/>
      <c r="C314" s="30">
        <v>0</v>
      </c>
      <c r="D314" s="30">
        <v>0</v>
      </c>
    </row>
    <row r="315" spans="1:4" x14ac:dyDescent="0.2">
      <c r="A315" s="502" t="s">
        <v>134</v>
      </c>
      <c r="B315" s="737"/>
      <c r="C315" s="30">
        <v>0</v>
      </c>
      <c r="D315" s="30">
        <v>0</v>
      </c>
    </row>
    <row r="316" spans="1:4" x14ac:dyDescent="0.2">
      <c r="A316" s="502" t="s">
        <v>135</v>
      </c>
      <c r="B316" s="737"/>
      <c r="C316" s="30">
        <v>0</v>
      </c>
      <c r="D316" s="30">
        <v>0</v>
      </c>
    </row>
    <row r="317" spans="1:4" ht="13.5" thickBot="1" x14ac:dyDescent="0.25">
      <c r="A317" s="504" t="s">
        <v>136</v>
      </c>
      <c r="B317" s="739"/>
      <c r="C317" s="247">
        <v>0</v>
      </c>
      <c r="D317" s="247">
        <v>52500</v>
      </c>
    </row>
    <row r="318" spans="1:4" ht="13.5" thickBot="1" x14ac:dyDescent="0.25">
      <c r="A318" s="508" t="s">
        <v>137</v>
      </c>
      <c r="B318" s="521"/>
      <c r="C318" s="117">
        <v>41369.83</v>
      </c>
      <c r="D318" s="117">
        <v>140114</v>
      </c>
    </row>
    <row r="319" spans="1:4" x14ac:dyDescent="0.2">
      <c r="A319" s="26"/>
      <c r="B319" s="26"/>
      <c r="C319" s="26"/>
      <c r="D319" s="26"/>
    </row>
    <row r="320" spans="1:4" x14ac:dyDescent="0.2">
      <c r="A320" s="26"/>
      <c r="B320" s="26"/>
      <c r="C320" s="26"/>
      <c r="D320" s="26"/>
    </row>
    <row r="321" spans="1:8" x14ac:dyDescent="0.2">
      <c r="A321" s="541"/>
      <c r="B321" s="542"/>
      <c r="C321" s="542"/>
      <c r="D321" s="26"/>
    </row>
    <row r="324" spans="1:8" ht="15" x14ac:dyDescent="0.2">
      <c r="A324" s="379" t="s">
        <v>185</v>
      </c>
      <c r="B324" s="379"/>
      <c r="C324" s="380"/>
      <c r="D324" s="366"/>
      <c r="E324" s="366"/>
    </row>
    <row r="325" spans="1:8" ht="13.5" thickBot="1" x14ac:dyDescent="0.25">
      <c r="A325" s="141"/>
      <c r="B325" s="104"/>
      <c r="C325" s="104"/>
    </row>
    <row r="326" spans="1:8" ht="13.5" thickBot="1" x14ac:dyDescent="0.25">
      <c r="A326" s="508" t="s">
        <v>186</v>
      </c>
      <c r="B326" s="550"/>
      <c r="C326" s="142" t="s">
        <v>12</v>
      </c>
      <c r="D326" s="108" t="s">
        <v>19</v>
      </c>
      <c r="G326" s="551"/>
      <c r="H326" s="551"/>
    </row>
    <row r="327" spans="1:8" ht="13.5" thickBot="1" x14ac:dyDescent="0.25">
      <c r="A327" s="552" t="s">
        <v>187</v>
      </c>
      <c r="B327" s="553"/>
      <c r="C327" s="320">
        <v>232.86</v>
      </c>
      <c r="D327" s="143">
        <v>901.96</v>
      </c>
      <c r="G327" s="551"/>
      <c r="H327" s="551"/>
    </row>
    <row r="328" spans="1:8" ht="55.5" customHeight="1" x14ac:dyDescent="0.2">
      <c r="A328" s="471" t="s">
        <v>188</v>
      </c>
      <c r="B328" s="473"/>
      <c r="C328" s="245">
        <v>0</v>
      </c>
      <c r="D328" s="30">
        <v>0</v>
      </c>
      <c r="G328" s="551"/>
      <c r="H328" s="551"/>
    </row>
    <row r="329" spans="1:8" x14ac:dyDescent="0.2">
      <c r="A329" s="543" t="s">
        <v>189</v>
      </c>
      <c r="B329" s="544"/>
      <c r="C329" s="245">
        <v>0</v>
      </c>
      <c r="D329" s="30">
        <v>0</v>
      </c>
    </row>
    <row r="330" spans="1:8" x14ac:dyDescent="0.2">
      <c r="A330" s="545" t="s">
        <v>190</v>
      </c>
      <c r="B330" s="546"/>
      <c r="C330" s="245">
        <v>0</v>
      </c>
      <c r="D330" s="30">
        <v>0</v>
      </c>
    </row>
    <row r="331" spans="1:8" ht="28.5" customHeight="1" x14ac:dyDescent="0.2">
      <c r="A331" s="495" t="s">
        <v>191</v>
      </c>
      <c r="B331" s="547"/>
      <c r="C331" s="245">
        <v>0</v>
      </c>
      <c r="D331" s="30">
        <v>0</v>
      </c>
    </row>
    <row r="332" spans="1:8" ht="32.25" customHeight="1" x14ac:dyDescent="0.2">
      <c r="A332" s="495" t="s">
        <v>192</v>
      </c>
      <c r="B332" s="547"/>
      <c r="C332" s="245">
        <v>0</v>
      </c>
      <c r="D332" s="30">
        <v>744.28</v>
      </c>
      <c r="F332" s="384"/>
    </row>
    <row r="333" spans="1:8" x14ac:dyDescent="0.2">
      <c r="A333" s="548" t="s">
        <v>193</v>
      </c>
      <c r="B333" s="549"/>
      <c r="C333" s="245">
        <v>0</v>
      </c>
      <c r="D333" s="30">
        <v>0</v>
      </c>
      <c r="F333" s="384"/>
    </row>
    <row r="334" spans="1:8" x14ac:dyDescent="0.2">
      <c r="A334" s="548" t="s">
        <v>194</v>
      </c>
      <c r="B334" s="549"/>
      <c r="C334" s="245">
        <v>0</v>
      </c>
      <c r="D334" s="30">
        <v>0</v>
      </c>
      <c r="F334" s="384"/>
    </row>
    <row r="335" spans="1:8" x14ac:dyDescent="0.2">
      <c r="A335" s="545" t="s">
        <v>195</v>
      </c>
      <c r="B335" s="546"/>
      <c r="C335" s="245">
        <v>0</v>
      </c>
      <c r="D335" s="30">
        <v>0</v>
      </c>
      <c r="F335" s="384"/>
    </row>
    <row r="336" spans="1:8" x14ac:dyDescent="0.2">
      <c r="A336" s="548" t="s">
        <v>196</v>
      </c>
      <c r="B336" s="549"/>
      <c r="C336" s="245">
        <v>0</v>
      </c>
      <c r="D336" s="30">
        <v>0</v>
      </c>
      <c r="F336" s="384"/>
    </row>
    <row r="337" spans="1:16" ht="13.5" thickBot="1" x14ac:dyDescent="0.25">
      <c r="A337" s="554" t="s">
        <v>15</v>
      </c>
      <c r="B337" s="555"/>
      <c r="C337" s="245">
        <v>232.86</v>
      </c>
      <c r="D337" s="30">
        <v>157.68</v>
      </c>
    </row>
    <row r="338" spans="1:16" ht="13.5" thickBot="1" x14ac:dyDescent="0.25">
      <c r="A338" s="552" t="s">
        <v>197</v>
      </c>
      <c r="B338" s="553"/>
      <c r="C338" s="320">
        <v>25257.46</v>
      </c>
      <c r="D338" s="138">
        <v>3810.47</v>
      </c>
    </row>
    <row r="339" spans="1:16" ht="59.25" customHeight="1" x14ac:dyDescent="0.2">
      <c r="A339" s="471" t="s">
        <v>188</v>
      </c>
      <c r="B339" s="473"/>
      <c r="C339" s="245">
        <v>0</v>
      </c>
      <c r="D339" s="30">
        <v>0</v>
      </c>
    </row>
    <row r="340" spans="1:16" x14ac:dyDescent="0.2">
      <c r="A340" s="543" t="s">
        <v>189</v>
      </c>
      <c r="B340" s="544"/>
      <c r="C340" s="245">
        <v>0</v>
      </c>
      <c r="D340" s="30">
        <v>0</v>
      </c>
    </row>
    <row r="341" spans="1:16" x14ac:dyDescent="0.2">
      <c r="A341" s="545" t="s">
        <v>190</v>
      </c>
      <c r="B341" s="546"/>
      <c r="C341" s="245">
        <v>0</v>
      </c>
      <c r="D341" s="30">
        <v>0</v>
      </c>
    </row>
    <row r="342" spans="1:16" ht="27.75" customHeight="1" x14ac:dyDescent="0.2">
      <c r="A342" s="495" t="s">
        <v>191</v>
      </c>
      <c r="B342" s="547"/>
      <c r="C342" s="245">
        <v>20224.55</v>
      </c>
      <c r="D342" s="30">
        <v>64.14</v>
      </c>
      <c r="E342" s="233"/>
    </row>
    <row r="343" spans="1:16" ht="24.75" customHeight="1" x14ac:dyDescent="0.2">
      <c r="A343" s="495" t="s">
        <v>192</v>
      </c>
      <c r="B343" s="547"/>
      <c r="C343" s="245">
        <v>0</v>
      </c>
      <c r="D343" s="30">
        <v>0</v>
      </c>
    </row>
    <row r="344" spans="1:16" x14ac:dyDescent="0.2">
      <c r="A344" s="495" t="s">
        <v>193</v>
      </c>
      <c r="B344" s="547"/>
      <c r="C344" s="245">
        <v>788.13</v>
      </c>
      <c r="D344" s="30">
        <v>0</v>
      </c>
    </row>
    <row r="345" spans="1:16" x14ac:dyDescent="0.2">
      <c r="A345" s="548" t="s">
        <v>194</v>
      </c>
      <c r="B345" s="549"/>
      <c r="C345" s="245">
        <v>0</v>
      </c>
      <c r="D345" s="30">
        <v>0</v>
      </c>
    </row>
    <row r="346" spans="1:16" x14ac:dyDescent="0.2">
      <c r="A346" s="548" t="s">
        <v>198</v>
      </c>
      <c r="B346" s="549"/>
      <c r="C346" s="245">
        <v>3892.1200000000003</v>
      </c>
      <c r="D346" s="30">
        <v>3746.33</v>
      </c>
    </row>
    <row r="347" spans="1:16" x14ac:dyDescent="0.2">
      <c r="A347" s="548" t="s">
        <v>196</v>
      </c>
      <c r="B347" s="549"/>
      <c r="C347" s="245">
        <v>0</v>
      </c>
      <c r="D347" s="30">
        <v>0</v>
      </c>
    </row>
    <row r="348" spans="1:16" ht="13.5" thickBot="1" x14ac:dyDescent="0.25">
      <c r="A348" s="559" t="s">
        <v>199</v>
      </c>
      <c r="B348" s="560"/>
      <c r="C348" s="245">
        <v>352.66</v>
      </c>
      <c r="D348" s="30">
        <v>0</v>
      </c>
    </row>
    <row r="349" spans="1:16" ht="13.5" thickBot="1" x14ac:dyDescent="0.25">
      <c r="A349" s="561" t="s">
        <v>10</v>
      </c>
      <c r="B349" s="562"/>
      <c r="C349" s="239">
        <v>25490.32</v>
      </c>
      <c r="D349" s="100">
        <v>4712.43</v>
      </c>
    </row>
    <row r="350" spans="1:16" s="372" customFormat="1" x14ac:dyDescent="0.2">
      <c r="K350" s="387"/>
      <c r="M350" s="387"/>
      <c r="N350" s="387"/>
      <c r="O350" s="387"/>
      <c r="P350" s="387"/>
    </row>
    <row r="351" spans="1:16" s="372" customFormat="1" x14ac:dyDescent="0.2">
      <c r="K351" s="387"/>
      <c r="M351" s="387"/>
      <c r="N351" s="387"/>
      <c r="O351" s="387"/>
      <c r="P351" s="387"/>
    </row>
    <row r="356" spans="1:5" ht="15" x14ac:dyDescent="0.25">
      <c r="A356" s="758" t="s">
        <v>200</v>
      </c>
      <c r="B356" s="758"/>
      <c r="C356" s="758"/>
      <c r="D356" s="742"/>
      <c r="E356" s="742"/>
    </row>
    <row r="357" spans="1:5" ht="13.5" thickBot="1" x14ac:dyDescent="0.25">
      <c r="A357" s="104"/>
      <c r="B357" s="104"/>
      <c r="C357" s="104"/>
      <c r="D357" s="26"/>
    </row>
    <row r="358" spans="1:5" ht="13.5" thickBot="1" x14ac:dyDescent="0.25">
      <c r="A358" s="563" t="s">
        <v>201</v>
      </c>
      <c r="B358" s="564"/>
      <c r="C358" s="145" t="s">
        <v>12</v>
      </c>
      <c r="D358" s="112" t="s">
        <v>106</v>
      </c>
    </row>
    <row r="359" spans="1:5" x14ac:dyDescent="0.2">
      <c r="A359" s="565" t="s">
        <v>202</v>
      </c>
      <c r="B359" s="566"/>
      <c r="C359" s="319">
        <v>9199.32</v>
      </c>
      <c r="D359" s="146">
        <v>0</v>
      </c>
    </row>
    <row r="360" spans="1:5" x14ac:dyDescent="0.2">
      <c r="A360" s="556" t="s">
        <v>203</v>
      </c>
      <c r="B360" s="557"/>
      <c r="C360" s="245">
        <v>0</v>
      </c>
      <c r="D360" s="30">
        <v>0</v>
      </c>
    </row>
    <row r="361" spans="1:5" x14ac:dyDescent="0.2">
      <c r="A361" s="556" t="s">
        <v>204</v>
      </c>
      <c r="B361" s="557"/>
      <c r="C361" s="245">
        <v>0</v>
      </c>
      <c r="D361" s="30">
        <v>0</v>
      </c>
    </row>
    <row r="362" spans="1:5" ht="27.75" customHeight="1" x14ac:dyDescent="0.2">
      <c r="A362" s="498" t="s">
        <v>205</v>
      </c>
      <c r="B362" s="558"/>
      <c r="C362" s="245">
        <v>0</v>
      </c>
      <c r="D362" s="30">
        <v>0</v>
      </c>
    </row>
    <row r="363" spans="1:5" x14ac:dyDescent="0.2">
      <c r="A363" s="498" t="s">
        <v>206</v>
      </c>
      <c r="B363" s="558"/>
      <c r="C363" s="245">
        <v>0</v>
      </c>
      <c r="D363" s="30">
        <v>0</v>
      </c>
    </row>
    <row r="364" spans="1:5" x14ac:dyDescent="0.2">
      <c r="A364" s="498" t="s">
        <v>207</v>
      </c>
      <c r="B364" s="558"/>
      <c r="C364" s="245">
        <v>0</v>
      </c>
      <c r="D364" s="30">
        <v>0</v>
      </c>
    </row>
    <row r="365" spans="1:5" x14ac:dyDescent="0.2">
      <c r="A365" s="498" t="s">
        <v>208</v>
      </c>
      <c r="B365" s="558"/>
      <c r="C365" s="245">
        <v>0</v>
      </c>
      <c r="D365" s="30">
        <v>0</v>
      </c>
    </row>
    <row r="366" spans="1:5" x14ac:dyDescent="0.2">
      <c r="A366" s="498" t="s">
        <v>136</v>
      </c>
      <c r="B366" s="558"/>
      <c r="C366" s="245">
        <v>9199.32</v>
      </c>
      <c r="D366" s="30">
        <v>0</v>
      </c>
    </row>
    <row r="367" spans="1:5" x14ac:dyDescent="0.2">
      <c r="A367" s="569" t="s">
        <v>209</v>
      </c>
      <c r="B367" s="570"/>
      <c r="C367" s="319">
        <v>0</v>
      </c>
      <c r="D367" s="146">
        <v>0</v>
      </c>
    </row>
    <row r="368" spans="1:5" x14ac:dyDescent="0.2">
      <c r="A368" s="548" t="s">
        <v>210</v>
      </c>
      <c r="B368" s="549"/>
      <c r="C368" s="245">
        <v>0</v>
      </c>
      <c r="D368" s="30">
        <v>0</v>
      </c>
    </row>
    <row r="369" spans="1:5" x14ac:dyDescent="0.2">
      <c r="A369" s="548" t="s">
        <v>211</v>
      </c>
      <c r="B369" s="549"/>
      <c r="C369" s="245">
        <v>0</v>
      </c>
      <c r="D369" s="30">
        <v>0</v>
      </c>
    </row>
    <row r="370" spans="1:5" x14ac:dyDescent="0.2">
      <c r="A370" s="571" t="s">
        <v>212</v>
      </c>
      <c r="B370" s="572"/>
      <c r="C370" s="245">
        <v>0</v>
      </c>
      <c r="D370" s="30">
        <v>0</v>
      </c>
    </row>
    <row r="371" spans="1:5" ht="13.5" thickBot="1" x14ac:dyDescent="0.25">
      <c r="A371" s="573" t="s">
        <v>136</v>
      </c>
      <c r="B371" s="574"/>
      <c r="C371" s="245">
        <v>0</v>
      </c>
      <c r="D371" s="30">
        <v>0</v>
      </c>
    </row>
    <row r="372" spans="1:5" ht="13.5" thickBot="1" x14ac:dyDescent="0.25">
      <c r="A372" s="561" t="s">
        <v>10</v>
      </c>
      <c r="B372" s="562"/>
      <c r="C372" s="260">
        <v>9199.32</v>
      </c>
      <c r="D372" s="148">
        <v>0</v>
      </c>
    </row>
    <row r="375" spans="1:5" ht="26.25" customHeight="1" x14ac:dyDescent="0.2">
      <c r="A375" s="753" t="s">
        <v>213</v>
      </c>
      <c r="B375" s="771"/>
      <c r="C375" s="771"/>
      <c r="D375" s="771"/>
      <c r="E375" s="366"/>
    </row>
    <row r="376" spans="1:5" ht="13.5" thickBot="1" x14ac:dyDescent="0.25">
      <c r="B376" s="132"/>
    </row>
    <row r="377" spans="1:5" ht="13.5" thickBot="1" x14ac:dyDescent="0.25">
      <c r="A377" s="567"/>
      <c r="B377" s="568"/>
      <c r="C377" s="149" t="s">
        <v>102</v>
      </c>
      <c r="D377" s="119" t="s">
        <v>19</v>
      </c>
    </row>
    <row r="378" spans="1:5" ht="13.5" thickBot="1" x14ac:dyDescent="0.25">
      <c r="A378" s="524" t="s">
        <v>214</v>
      </c>
      <c r="B378" s="525"/>
      <c r="C378" s="245">
        <v>10801.86</v>
      </c>
      <c r="D378" s="30">
        <v>10801.86</v>
      </c>
    </row>
    <row r="379" spans="1:5" ht="13.5" thickBot="1" x14ac:dyDescent="0.25">
      <c r="A379" s="552" t="s">
        <v>97</v>
      </c>
      <c r="B379" s="553"/>
      <c r="C379" s="244">
        <v>10801.86</v>
      </c>
      <c r="D379" s="138">
        <v>10801.86</v>
      </c>
    </row>
    <row r="382" spans="1:5" ht="15" customHeight="1" x14ac:dyDescent="0.2">
      <c r="A382" s="753" t="s">
        <v>215</v>
      </c>
      <c r="B382" s="753"/>
      <c r="C382" s="753"/>
      <c r="D382" s="753"/>
      <c r="E382" s="753"/>
    </row>
    <row r="383" spans="1:5" ht="13.5" thickBot="1" x14ac:dyDescent="0.25">
      <c r="E383" s="26"/>
    </row>
    <row r="384" spans="1:5" ht="26.25" thickBot="1" x14ac:dyDescent="0.25">
      <c r="A384" s="522" t="s">
        <v>30</v>
      </c>
      <c r="B384" s="531"/>
      <c r="C384" s="69" t="s">
        <v>216</v>
      </c>
      <c r="D384" s="69" t="s">
        <v>217</v>
      </c>
      <c r="E384" s="26"/>
    </row>
    <row r="385" spans="1:9" ht="13.5" thickBot="1" x14ac:dyDescent="0.25">
      <c r="A385" s="583" t="s">
        <v>218</v>
      </c>
      <c r="B385" s="584"/>
      <c r="C385" s="317">
        <v>8843640.3599999994</v>
      </c>
      <c r="D385" s="318">
        <v>9174565.1300000008</v>
      </c>
      <c r="E385" s="382"/>
      <c r="F385" s="216"/>
    </row>
    <row r="386" spans="1:9" x14ac:dyDescent="0.2">
      <c r="A386" s="26"/>
      <c r="B386" s="26"/>
      <c r="C386" s="26"/>
      <c r="D386" s="26"/>
      <c r="E386" s="26"/>
    </row>
    <row r="387" spans="1:9" ht="29.25" customHeight="1" x14ac:dyDescent="0.2">
      <c r="A387" s="585" t="s">
        <v>219</v>
      </c>
      <c r="B387" s="585"/>
      <c r="C387" s="585"/>
      <c r="D387" s="586"/>
      <c r="E387" s="586"/>
    </row>
    <row r="392" spans="1:9" ht="15" x14ac:dyDescent="0.2">
      <c r="A392" s="587" t="s">
        <v>220</v>
      </c>
      <c r="B392" s="587"/>
      <c r="C392" s="587"/>
      <c r="D392" s="587"/>
      <c r="E392" s="587"/>
      <c r="F392" s="587"/>
      <c r="G392" s="587"/>
      <c r="H392" s="587"/>
      <c r="I392" s="587"/>
    </row>
    <row r="394" spans="1:9" ht="15" x14ac:dyDescent="0.2">
      <c r="A394" s="770" t="s">
        <v>221</v>
      </c>
      <c r="B394" s="770"/>
      <c r="C394" s="770"/>
      <c r="D394" s="770"/>
      <c r="E394" s="770"/>
      <c r="F394" s="770"/>
      <c r="G394" s="770"/>
      <c r="H394" s="770"/>
      <c r="I394" s="770"/>
    </row>
    <row r="395" spans="1:9" ht="13.5" thickBot="1" x14ac:dyDescent="0.25">
      <c r="A395" s="150"/>
      <c r="B395" s="150"/>
      <c r="C395" s="150"/>
      <c r="D395" s="150"/>
      <c r="E395" s="150"/>
      <c r="F395" s="150"/>
      <c r="G395" s="150"/>
      <c r="H395" s="150"/>
      <c r="I395" s="151"/>
    </row>
    <row r="396" spans="1:9" ht="26.25" thickBot="1" x14ac:dyDescent="0.25">
      <c r="A396" s="464" t="s">
        <v>222</v>
      </c>
      <c r="B396" s="494" t="s">
        <v>223</v>
      </c>
      <c r="C396" s="588"/>
      <c r="D396" s="576"/>
      <c r="E396" s="107" t="s">
        <v>57</v>
      </c>
      <c r="F396" s="494" t="s">
        <v>224</v>
      </c>
      <c r="G396" s="588"/>
      <c r="H396" s="576"/>
      <c r="I396" s="152" t="s">
        <v>82</v>
      </c>
    </row>
    <row r="397" spans="1:9" ht="64.5" thickBot="1" x14ac:dyDescent="0.25">
      <c r="A397" s="465"/>
      <c r="B397" s="153" t="s">
        <v>225</v>
      </c>
      <c r="C397" s="154" t="s">
        <v>226</v>
      </c>
      <c r="D397" s="298" t="s">
        <v>61</v>
      </c>
      <c r="E397" s="156" t="s">
        <v>227</v>
      </c>
      <c r="F397" s="303" t="s">
        <v>225</v>
      </c>
      <c r="G397" s="154" t="s">
        <v>228</v>
      </c>
      <c r="H397" s="155" t="s">
        <v>229</v>
      </c>
      <c r="I397" s="157"/>
    </row>
    <row r="398" spans="1:9" ht="26.25" thickBot="1" x14ac:dyDescent="0.25">
      <c r="A398" s="158" t="s">
        <v>230</v>
      </c>
      <c r="B398" s="245">
        <v>0</v>
      </c>
      <c r="C398" s="261">
        <v>0</v>
      </c>
      <c r="D398" s="283">
        <v>0</v>
      </c>
      <c r="E398" s="30">
        <v>0</v>
      </c>
      <c r="F398" s="283">
        <v>0</v>
      </c>
      <c r="G398" s="261">
        <v>0</v>
      </c>
      <c r="H398" s="246">
        <v>0</v>
      </c>
      <c r="I398" s="140">
        <v>0</v>
      </c>
    </row>
    <row r="399" spans="1:9" ht="13.5" thickBot="1" x14ac:dyDescent="0.25">
      <c r="A399" s="160" t="s">
        <v>23</v>
      </c>
      <c r="B399" s="241">
        <v>0</v>
      </c>
      <c r="C399" s="160">
        <v>0</v>
      </c>
      <c r="D399" s="299">
        <v>0</v>
      </c>
      <c r="E399" s="160">
        <v>0</v>
      </c>
      <c r="F399" s="299">
        <v>0</v>
      </c>
      <c r="G399" s="160">
        <v>0</v>
      </c>
      <c r="H399" s="315">
        <v>0</v>
      </c>
      <c r="I399" s="160">
        <v>0</v>
      </c>
    </row>
    <row r="400" spans="1:9" x14ac:dyDescent="0.2">
      <c r="A400" s="161" t="s">
        <v>231</v>
      </c>
      <c r="B400" s="245">
        <v>0</v>
      </c>
      <c r="C400" s="30">
        <v>0</v>
      </c>
      <c r="D400" s="283">
        <v>0</v>
      </c>
      <c r="E400" s="30">
        <v>0</v>
      </c>
      <c r="F400" s="283">
        <v>0</v>
      </c>
      <c r="G400" s="30">
        <v>0</v>
      </c>
      <c r="H400" s="246">
        <v>0</v>
      </c>
      <c r="I400" s="353">
        <v>0</v>
      </c>
    </row>
    <row r="401" spans="1:9" x14ac:dyDescent="0.2">
      <c r="A401" s="162" t="s">
        <v>232</v>
      </c>
      <c r="B401" s="245">
        <v>0</v>
      </c>
      <c r="C401" s="30">
        <v>0</v>
      </c>
      <c r="D401" s="283">
        <v>0</v>
      </c>
      <c r="E401" s="30">
        <v>0</v>
      </c>
      <c r="F401" s="283">
        <v>0</v>
      </c>
      <c r="G401" s="30">
        <v>0</v>
      </c>
      <c r="H401" s="246">
        <v>0</v>
      </c>
      <c r="I401" s="353">
        <v>0</v>
      </c>
    </row>
    <row r="402" spans="1:9" ht="13.5" thickBot="1" x14ac:dyDescent="0.25">
      <c r="A402" s="163" t="s">
        <v>233</v>
      </c>
      <c r="B402" s="245">
        <v>0</v>
      </c>
      <c r="C402" s="30">
        <v>0</v>
      </c>
      <c r="D402" s="283">
        <v>0</v>
      </c>
      <c r="E402" s="30">
        <v>0</v>
      </c>
      <c r="F402" s="283">
        <v>0</v>
      </c>
      <c r="G402" s="30">
        <v>0</v>
      </c>
      <c r="H402" s="246">
        <v>0</v>
      </c>
      <c r="I402" s="353">
        <v>0</v>
      </c>
    </row>
    <row r="403" spans="1:9" ht="13.5" thickBot="1" x14ac:dyDescent="0.25">
      <c r="A403" s="160" t="s">
        <v>24</v>
      </c>
      <c r="B403" s="308">
        <v>0</v>
      </c>
      <c r="C403" s="140">
        <v>0</v>
      </c>
      <c r="D403" s="300">
        <v>0</v>
      </c>
      <c r="E403" s="140">
        <v>0</v>
      </c>
      <c r="F403" s="300">
        <v>0</v>
      </c>
      <c r="G403" s="140">
        <v>0</v>
      </c>
      <c r="H403" s="159">
        <v>0</v>
      </c>
      <c r="I403" s="140">
        <v>0</v>
      </c>
    </row>
    <row r="404" spans="1:9" ht="13.5" customHeight="1" x14ac:dyDescent="0.2">
      <c r="A404" s="164" t="s">
        <v>234</v>
      </c>
      <c r="B404" s="245">
        <v>0</v>
      </c>
      <c r="C404" s="30">
        <v>0</v>
      </c>
      <c r="D404" s="283">
        <v>0</v>
      </c>
      <c r="E404" s="30">
        <v>0</v>
      </c>
      <c r="F404" s="283">
        <v>0</v>
      </c>
      <c r="G404" s="30">
        <v>0</v>
      </c>
      <c r="H404" s="246">
        <v>0</v>
      </c>
      <c r="I404" s="353">
        <v>0</v>
      </c>
    </row>
    <row r="405" spans="1:9" x14ac:dyDescent="0.2">
      <c r="A405" s="164" t="s">
        <v>235</v>
      </c>
      <c r="B405" s="245">
        <v>0</v>
      </c>
      <c r="C405" s="30">
        <v>0</v>
      </c>
      <c r="D405" s="283">
        <v>0</v>
      </c>
      <c r="E405" s="30">
        <v>0</v>
      </c>
      <c r="F405" s="283">
        <v>0</v>
      </c>
      <c r="G405" s="30">
        <v>0</v>
      </c>
      <c r="H405" s="246">
        <v>0</v>
      </c>
      <c r="I405" s="353">
        <v>0</v>
      </c>
    </row>
    <row r="406" spans="1:9" x14ac:dyDescent="0.2">
      <c r="A406" s="164" t="s">
        <v>236</v>
      </c>
      <c r="B406" s="245">
        <v>0</v>
      </c>
      <c r="C406" s="30">
        <v>0</v>
      </c>
      <c r="D406" s="283">
        <v>0</v>
      </c>
      <c r="E406" s="30">
        <v>0</v>
      </c>
      <c r="F406" s="283">
        <v>0</v>
      </c>
      <c r="G406" s="30">
        <v>0</v>
      </c>
      <c r="H406" s="246">
        <v>0</v>
      </c>
      <c r="I406" s="353">
        <v>0</v>
      </c>
    </row>
    <row r="407" spans="1:9" ht="13.5" thickBot="1" x14ac:dyDescent="0.25">
      <c r="A407" s="165" t="s">
        <v>237</v>
      </c>
      <c r="B407" s="245">
        <v>0</v>
      </c>
      <c r="C407" s="30">
        <v>0</v>
      </c>
      <c r="D407" s="283">
        <v>0</v>
      </c>
      <c r="E407" s="30">
        <v>0</v>
      </c>
      <c r="F407" s="283">
        <v>0</v>
      </c>
      <c r="G407" s="30">
        <v>0</v>
      </c>
      <c r="H407" s="246">
        <v>0</v>
      </c>
      <c r="I407" s="353">
        <v>0</v>
      </c>
    </row>
    <row r="408" spans="1:9" ht="26.25" customHeight="1" thickBot="1" x14ac:dyDescent="0.25">
      <c r="A408" s="166" t="s">
        <v>238</v>
      </c>
      <c r="B408" s="301">
        <v>0</v>
      </c>
      <c r="C408" s="167">
        <v>0</v>
      </c>
      <c r="D408" s="311">
        <v>0</v>
      </c>
      <c r="E408" s="167">
        <v>0</v>
      </c>
      <c r="F408" s="311">
        <v>0</v>
      </c>
      <c r="G408" s="167">
        <v>0</v>
      </c>
      <c r="H408" s="316">
        <v>0</v>
      </c>
      <c r="I408" s="167">
        <v>0</v>
      </c>
    </row>
    <row r="409" spans="1:9" ht="40.5" customHeight="1" thickBot="1" x14ac:dyDescent="0.25">
      <c r="A409" s="158" t="s">
        <v>239</v>
      </c>
      <c r="B409" s="274">
        <v>0</v>
      </c>
      <c r="C409" s="253">
        <v>0</v>
      </c>
      <c r="D409" s="312">
        <v>0</v>
      </c>
      <c r="E409" s="253">
        <v>0</v>
      </c>
      <c r="F409" s="312">
        <v>0</v>
      </c>
      <c r="G409" s="253">
        <v>0</v>
      </c>
      <c r="H409" s="304">
        <v>0</v>
      </c>
      <c r="I409" s="297">
        <v>0</v>
      </c>
    </row>
    <row r="410" spans="1:9" x14ac:dyDescent="0.2">
      <c r="A410" s="170" t="s">
        <v>23</v>
      </c>
      <c r="B410" s="265">
        <v>0</v>
      </c>
      <c r="C410" s="261">
        <v>0</v>
      </c>
      <c r="D410" s="313">
        <v>0</v>
      </c>
      <c r="E410" s="261">
        <v>0</v>
      </c>
      <c r="F410" s="313">
        <v>0</v>
      </c>
      <c r="G410" s="261">
        <v>0</v>
      </c>
      <c r="H410" s="305">
        <v>0</v>
      </c>
      <c r="I410" s="171">
        <v>0</v>
      </c>
    </row>
    <row r="411" spans="1:9" ht="13.5" thickBot="1" x14ac:dyDescent="0.25">
      <c r="A411" s="172" t="s">
        <v>24</v>
      </c>
      <c r="B411" s="309">
        <v>0</v>
      </c>
      <c r="C411" s="247">
        <v>0</v>
      </c>
      <c r="D411" s="314">
        <v>0</v>
      </c>
      <c r="E411" s="247">
        <v>0</v>
      </c>
      <c r="F411" s="314">
        <v>0</v>
      </c>
      <c r="G411" s="247">
        <v>0</v>
      </c>
      <c r="H411" s="306">
        <v>0</v>
      </c>
      <c r="I411" s="173">
        <v>0</v>
      </c>
    </row>
    <row r="412" spans="1:9" ht="41.25" customHeight="1" thickBot="1" x14ac:dyDescent="0.25">
      <c r="A412" s="174" t="s">
        <v>240</v>
      </c>
      <c r="B412" s="310">
        <v>0</v>
      </c>
      <c r="C412" s="169">
        <v>0</v>
      </c>
      <c r="D412" s="302">
        <v>0</v>
      </c>
      <c r="E412" s="169">
        <v>0</v>
      </c>
      <c r="F412" s="302">
        <v>0</v>
      </c>
      <c r="G412" s="169">
        <v>0</v>
      </c>
      <c r="H412" s="168">
        <v>0</v>
      </c>
      <c r="I412" s="169">
        <v>0</v>
      </c>
    </row>
    <row r="413" spans="1:9" ht="26.25" customHeight="1" thickBot="1" x14ac:dyDescent="0.25">
      <c r="A413" s="40" t="s">
        <v>241</v>
      </c>
      <c r="B413" s="117">
        <v>0</v>
      </c>
      <c r="C413" s="117">
        <v>0</v>
      </c>
      <c r="D413" s="296">
        <v>0</v>
      </c>
      <c r="E413" s="117">
        <v>0</v>
      </c>
      <c r="F413" s="307">
        <v>0</v>
      </c>
      <c r="G413" s="117">
        <v>0</v>
      </c>
      <c r="H413" s="117">
        <v>0</v>
      </c>
      <c r="I413" s="117">
        <v>0</v>
      </c>
    </row>
    <row r="414" spans="1:9" ht="26.25" customHeight="1" thickBot="1" x14ac:dyDescent="0.25">
      <c r="A414" s="175" t="s">
        <v>242</v>
      </c>
      <c r="B414" s="117">
        <f>B408-B412</f>
        <v>0</v>
      </c>
      <c r="C414" s="117">
        <f t="shared" ref="C414:I414" si="0">C408-C412</f>
        <v>0</v>
      </c>
      <c r="D414" s="296">
        <f t="shared" si="0"/>
        <v>0</v>
      </c>
      <c r="E414" s="117">
        <f t="shared" si="0"/>
        <v>0</v>
      </c>
      <c r="F414" s="307">
        <f t="shared" si="0"/>
        <v>0</v>
      </c>
      <c r="G414" s="117">
        <f t="shared" si="0"/>
        <v>0</v>
      </c>
      <c r="H414" s="117">
        <f t="shared" si="0"/>
        <v>0</v>
      </c>
      <c r="I414" s="117">
        <f t="shared" si="0"/>
        <v>0</v>
      </c>
    </row>
    <row r="415" spans="1:9" ht="26.25" customHeight="1" x14ac:dyDescent="0.2">
      <c r="A415" s="176"/>
      <c r="B415" s="177"/>
      <c r="C415" s="177"/>
      <c r="D415" s="177"/>
      <c r="E415" s="177"/>
      <c r="F415" s="177"/>
      <c r="G415" s="177"/>
      <c r="H415" s="177"/>
      <c r="I415" s="177"/>
    </row>
    <row r="417" spans="1:9" ht="15" x14ac:dyDescent="0.2">
      <c r="A417" s="477" t="s">
        <v>447</v>
      </c>
      <c r="B417" s="575"/>
      <c r="C417" s="575"/>
    </row>
    <row r="418" spans="1:9" ht="15.75" thickBot="1" x14ac:dyDescent="0.25">
      <c r="A418" s="376" t="s">
        <v>243</v>
      </c>
      <c r="B418" s="377"/>
      <c r="C418" s="377"/>
      <c r="D418" s="366"/>
      <c r="E418" s="365"/>
      <c r="F418" s="178"/>
      <c r="G418" s="178"/>
      <c r="H418" s="178"/>
      <c r="I418" s="178"/>
    </row>
    <row r="419" spans="1:9" ht="13.5" thickBot="1" x14ac:dyDescent="0.25">
      <c r="A419" s="494" t="s">
        <v>101</v>
      </c>
      <c r="B419" s="576"/>
      <c r="C419" s="179" t="s">
        <v>12</v>
      </c>
      <c r="D419" s="238" t="s">
        <v>106</v>
      </c>
    </row>
    <row r="420" spans="1:9" x14ac:dyDescent="0.2">
      <c r="A420" s="577" t="s">
        <v>244</v>
      </c>
      <c r="B420" s="578"/>
      <c r="C420" s="245">
        <v>0</v>
      </c>
      <c r="D420" s="30">
        <v>0</v>
      </c>
      <c r="E420" s="180"/>
      <c r="F420" s="180"/>
      <c r="G420" s="180"/>
      <c r="H420" s="180"/>
      <c r="I420" s="180"/>
    </row>
    <row r="421" spans="1:9" x14ac:dyDescent="0.2">
      <c r="A421" s="579" t="s">
        <v>245</v>
      </c>
      <c r="B421" s="580"/>
      <c r="C421" s="245">
        <v>0</v>
      </c>
      <c r="D421" s="30">
        <v>100</v>
      </c>
      <c r="E421" s="181"/>
      <c r="F421" s="386"/>
      <c r="G421" s="181"/>
      <c r="H421" s="181"/>
      <c r="I421" s="181"/>
    </row>
    <row r="422" spans="1:9" x14ac:dyDescent="0.2">
      <c r="A422" s="579" t="s">
        <v>246</v>
      </c>
      <c r="B422" s="580"/>
      <c r="C422" s="245">
        <v>0</v>
      </c>
      <c r="D422" s="30">
        <v>0</v>
      </c>
      <c r="E422" s="182"/>
      <c r="F422" s="386"/>
      <c r="G422" s="182"/>
      <c r="H422" s="182"/>
      <c r="I422" s="182"/>
    </row>
    <row r="423" spans="1:9" x14ac:dyDescent="0.2">
      <c r="A423" s="581" t="s">
        <v>247</v>
      </c>
      <c r="B423" s="582"/>
      <c r="C423" s="295">
        <v>3497025.4200000009</v>
      </c>
      <c r="D423" s="183">
        <v>3433003.4000000004</v>
      </c>
      <c r="F423" s="386"/>
    </row>
    <row r="424" spans="1:9" ht="27" customHeight="1" x14ac:dyDescent="0.2">
      <c r="A424" s="495" t="s">
        <v>248</v>
      </c>
      <c r="B424" s="547"/>
      <c r="C424" s="354">
        <v>0</v>
      </c>
      <c r="D424" s="355">
        <v>0</v>
      </c>
      <c r="F424" s="386"/>
    </row>
    <row r="425" spans="1:9" x14ac:dyDescent="0.2">
      <c r="A425" s="600" t="s">
        <v>249</v>
      </c>
      <c r="B425" s="601"/>
      <c r="C425" s="245">
        <v>21690.74</v>
      </c>
      <c r="D425" s="30">
        <v>21690.74</v>
      </c>
    </row>
    <row r="426" spans="1:9" ht="25.5" customHeight="1" x14ac:dyDescent="0.2">
      <c r="A426" s="600" t="s">
        <v>250</v>
      </c>
      <c r="B426" s="601"/>
      <c r="C426" s="245">
        <v>21690.74</v>
      </c>
      <c r="D426" s="30">
        <v>21690.74</v>
      </c>
    </row>
    <row r="427" spans="1:9" x14ac:dyDescent="0.2">
      <c r="A427" s="589" t="s">
        <v>251</v>
      </c>
      <c r="B427" s="590"/>
      <c r="C427" s="245">
        <v>2358470.3200000003</v>
      </c>
      <c r="D427" s="30">
        <v>2191993.16</v>
      </c>
    </row>
    <row r="428" spans="1:9" x14ac:dyDescent="0.2">
      <c r="A428" s="589" t="s">
        <v>252</v>
      </c>
      <c r="B428" s="590"/>
      <c r="C428" s="245">
        <v>0</v>
      </c>
      <c r="D428" s="30">
        <v>0</v>
      </c>
      <c r="F428" s="386"/>
    </row>
    <row r="429" spans="1:9" x14ac:dyDescent="0.2">
      <c r="A429" s="589" t="s">
        <v>253</v>
      </c>
      <c r="B429" s="590"/>
      <c r="C429" s="245">
        <v>0</v>
      </c>
      <c r="D429" s="30">
        <v>0</v>
      </c>
      <c r="F429" s="386"/>
    </row>
    <row r="430" spans="1:9" x14ac:dyDescent="0.2">
      <c r="A430" s="589" t="s">
        <v>254</v>
      </c>
      <c r="B430" s="590"/>
      <c r="C430" s="245">
        <v>1138555.1000000003</v>
      </c>
      <c r="D430" s="30">
        <v>1241010.24</v>
      </c>
      <c r="F430" s="386"/>
    </row>
    <row r="431" spans="1:9" ht="24.75" customHeight="1" thickBot="1" x14ac:dyDescent="0.25">
      <c r="A431" s="591" t="s">
        <v>255</v>
      </c>
      <c r="B431" s="592"/>
      <c r="C431" s="245">
        <v>0</v>
      </c>
      <c r="D431" s="30">
        <v>0</v>
      </c>
    </row>
    <row r="432" spans="1:9" ht="13.5" thickBot="1" x14ac:dyDescent="0.25">
      <c r="A432" s="593" t="s">
        <v>97</v>
      </c>
      <c r="B432" s="594"/>
      <c r="C432" s="296">
        <v>3497025.4200000009</v>
      </c>
      <c r="D432" s="117">
        <v>3433103.4000000004</v>
      </c>
    </row>
    <row r="435" spans="1:4" ht="15" x14ac:dyDescent="0.2">
      <c r="A435" s="367" t="s">
        <v>256</v>
      </c>
      <c r="B435" s="365"/>
      <c r="C435" s="178"/>
      <c r="D435" s="178"/>
    </row>
    <row r="436" spans="1:4" ht="13.5" thickBot="1" x14ac:dyDescent="0.25"/>
    <row r="437" spans="1:4" ht="13.5" thickBot="1" x14ac:dyDescent="0.25">
      <c r="A437" s="184" t="s">
        <v>257</v>
      </c>
      <c r="B437" s="185"/>
      <c r="C437" s="185"/>
      <c r="D437" s="186"/>
    </row>
    <row r="438" spans="1:4" ht="13.5" thickBot="1" x14ac:dyDescent="0.25">
      <c r="A438" s="595" t="s">
        <v>12</v>
      </c>
      <c r="B438" s="596"/>
      <c r="C438" s="597" t="s">
        <v>106</v>
      </c>
      <c r="D438" s="598"/>
    </row>
    <row r="439" spans="1:4" ht="13.5" thickBot="1" x14ac:dyDescent="0.25">
      <c r="A439" s="599">
        <v>0</v>
      </c>
      <c r="B439" s="624"/>
      <c r="C439" s="599">
        <v>0</v>
      </c>
      <c r="D439" s="624"/>
    </row>
    <row r="442" spans="1:4" ht="15" x14ac:dyDescent="0.2">
      <c r="A442" s="772" t="s">
        <v>258</v>
      </c>
      <c r="B442" s="772"/>
      <c r="C442" s="772"/>
      <c r="D442" s="754"/>
    </row>
    <row r="443" spans="1:4" ht="14.25" customHeight="1" x14ac:dyDescent="0.2">
      <c r="A443" s="611" t="s">
        <v>259</v>
      </c>
      <c r="B443" s="611"/>
      <c r="C443" s="611"/>
    </row>
    <row r="444" spans="1:4" ht="13.5" thickBot="1" x14ac:dyDescent="0.25">
      <c r="A444" s="187"/>
      <c r="B444" s="188"/>
      <c r="C444" s="188"/>
    </row>
    <row r="445" spans="1:4" ht="13.5" thickBot="1" x14ac:dyDescent="0.25">
      <c r="A445" s="520" t="s">
        <v>46</v>
      </c>
      <c r="B445" s="612"/>
      <c r="C445" s="72" t="s">
        <v>260</v>
      </c>
      <c r="D445" s="72" t="s">
        <v>261</v>
      </c>
    </row>
    <row r="446" spans="1:4" ht="28.5" customHeight="1" x14ac:dyDescent="0.2">
      <c r="A446" s="613" t="s">
        <v>262</v>
      </c>
      <c r="B446" s="614"/>
      <c r="C446" s="30">
        <v>0</v>
      </c>
      <c r="D446" s="30">
        <v>0</v>
      </c>
    </row>
    <row r="447" spans="1:4" x14ac:dyDescent="0.2">
      <c r="A447" s="615" t="s">
        <v>263</v>
      </c>
      <c r="B447" s="616"/>
      <c r="C447" s="30">
        <v>0</v>
      </c>
      <c r="D447" s="30">
        <v>0</v>
      </c>
    </row>
    <row r="448" spans="1:4" x14ac:dyDescent="0.2">
      <c r="A448" s="617" t="s">
        <v>264</v>
      </c>
      <c r="B448" s="618"/>
      <c r="C448" s="189"/>
      <c r="D448" s="189"/>
    </row>
    <row r="449" spans="1:5" x14ac:dyDescent="0.2">
      <c r="A449" s="602" t="s">
        <v>265</v>
      </c>
      <c r="B449" s="603"/>
      <c r="C449" s="30">
        <v>0</v>
      </c>
      <c r="D449" s="30">
        <v>0</v>
      </c>
    </row>
    <row r="450" spans="1:5" ht="13.5" customHeight="1" thickBot="1" x14ac:dyDescent="0.25">
      <c r="A450" s="604" t="s">
        <v>266</v>
      </c>
      <c r="B450" s="605"/>
      <c r="C450" s="247">
        <v>0</v>
      </c>
      <c r="D450" s="247">
        <v>0</v>
      </c>
    </row>
    <row r="454" spans="1:5" x14ac:dyDescent="0.2">
      <c r="A454" s="378" t="s">
        <v>267</v>
      </c>
      <c r="B454" s="373"/>
      <c r="C454" s="373"/>
      <c r="D454" s="366"/>
      <c r="E454" s="366"/>
    </row>
    <row r="455" spans="1:5" ht="13.5" thickBot="1" x14ac:dyDescent="0.25">
      <c r="A455" s="104"/>
      <c r="B455" s="104"/>
      <c r="C455" s="104"/>
    </row>
    <row r="456" spans="1:5" ht="26.25" thickBot="1" x14ac:dyDescent="0.25">
      <c r="A456" s="191"/>
      <c r="B456" s="179" t="s">
        <v>268</v>
      </c>
      <c r="C456" s="112" t="s">
        <v>269</v>
      </c>
    </row>
    <row r="457" spans="1:5" ht="13.5" thickBot="1" x14ac:dyDescent="0.25">
      <c r="A457" s="192" t="s">
        <v>270</v>
      </c>
      <c r="B457" s="193">
        <v>0</v>
      </c>
      <c r="C457" s="249">
        <v>0</v>
      </c>
    </row>
    <row r="458" spans="1:5" x14ac:dyDescent="0.2">
      <c r="A458" s="235" t="s">
        <v>271</v>
      </c>
      <c r="B458" s="356">
        <v>0</v>
      </c>
      <c r="C458" s="357">
        <v>0</v>
      </c>
    </row>
    <row r="459" spans="1:5" x14ac:dyDescent="0.2">
      <c r="A459" s="237" t="s">
        <v>49</v>
      </c>
      <c r="B459" s="30">
        <v>0</v>
      </c>
      <c r="C459" s="17">
        <v>0</v>
      </c>
    </row>
    <row r="460" spans="1:5" x14ac:dyDescent="0.2">
      <c r="A460" s="194"/>
      <c r="B460" s="30">
        <v>0</v>
      </c>
      <c r="C460" s="17">
        <v>0</v>
      </c>
    </row>
    <row r="461" spans="1:5" x14ac:dyDescent="0.2">
      <c r="A461" s="194"/>
      <c r="B461" s="30">
        <v>0</v>
      </c>
      <c r="C461" s="17">
        <v>0</v>
      </c>
    </row>
    <row r="462" spans="1:5" ht="13.5" thickBot="1" x14ac:dyDescent="0.25">
      <c r="A462" s="195"/>
      <c r="B462" s="30">
        <v>0</v>
      </c>
      <c r="C462" s="17">
        <v>0</v>
      </c>
    </row>
    <row r="463" spans="1:5" x14ac:dyDescent="0.2">
      <c r="A463" s="235" t="s">
        <v>272</v>
      </c>
      <c r="B463" s="356">
        <v>0</v>
      </c>
      <c r="C463" s="357">
        <v>0</v>
      </c>
    </row>
    <row r="464" spans="1:5" x14ac:dyDescent="0.2">
      <c r="A464" s="237" t="s">
        <v>49</v>
      </c>
      <c r="B464" s="30">
        <v>0</v>
      </c>
      <c r="C464" s="17">
        <v>0</v>
      </c>
    </row>
    <row r="465" spans="1:3" x14ac:dyDescent="0.2">
      <c r="A465" s="194"/>
      <c r="B465" s="30">
        <v>0</v>
      </c>
      <c r="C465" s="17">
        <v>0</v>
      </c>
    </row>
    <row r="466" spans="1:3" x14ac:dyDescent="0.2">
      <c r="A466" s="194"/>
      <c r="B466" s="30">
        <v>0</v>
      </c>
      <c r="C466" s="17">
        <v>0</v>
      </c>
    </row>
    <row r="467" spans="1:3" ht="13.5" thickBot="1" x14ac:dyDescent="0.25">
      <c r="A467" s="195"/>
      <c r="B467" s="30">
        <v>0</v>
      </c>
      <c r="C467" s="17">
        <v>0</v>
      </c>
    </row>
    <row r="468" spans="1:3" ht="13.5" thickBot="1" x14ac:dyDescent="0.25">
      <c r="A468" s="192" t="s">
        <v>273</v>
      </c>
      <c r="B468" s="193">
        <v>20034807.629999999</v>
      </c>
      <c r="C468" s="249">
        <v>24351983.989999998</v>
      </c>
    </row>
    <row r="469" spans="1:3" x14ac:dyDescent="0.2">
      <c r="A469" s="196" t="s">
        <v>271</v>
      </c>
      <c r="B469" s="146">
        <v>0</v>
      </c>
      <c r="C469" s="147">
        <v>0</v>
      </c>
    </row>
    <row r="470" spans="1:3" x14ac:dyDescent="0.2">
      <c r="A470" s="197" t="s">
        <v>49</v>
      </c>
      <c r="B470" s="30">
        <v>0</v>
      </c>
      <c r="C470" s="17">
        <v>0</v>
      </c>
    </row>
    <row r="471" spans="1:3" x14ac:dyDescent="0.2">
      <c r="A471" s="194"/>
      <c r="B471" s="30">
        <v>0</v>
      </c>
      <c r="C471" s="17">
        <v>0</v>
      </c>
    </row>
    <row r="472" spans="1:3" x14ac:dyDescent="0.2">
      <c r="A472" s="194"/>
      <c r="B472" s="30">
        <v>0</v>
      </c>
      <c r="C472" s="17">
        <v>0</v>
      </c>
    </row>
    <row r="473" spans="1:3" ht="13.5" thickBot="1" x14ac:dyDescent="0.25">
      <c r="A473" s="195"/>
      <c r="B473" s="253">
        <v>0</v>
      </c>
      <c r="C473" s="250">
        <v>0</v>
      </c>
    </row>
    <row r="474" spans="1:3" ht="13.5" thickBot="1" x14ac:dyDescent="0.25">
      <c r="A474" s="255" t="s">
        <v>272</v>
      </c>
      <c r="B474" s="202">
        <v>20034807.629999999</v>
      </c>
      <c r="C474" s="203">
        <v>24351983.989999998</v>
      </c>
    </row>
    <row r="475" spans="1:3" x14ac:dyDescent="0.2">
      <c r="A475" s="236" t="s">
        <v>49</v>
      </c>
      <c r="B475" s="254">
        <v>0</v>
      </c>
      <c r="C475" s="251">
        <v>0</v>
      </c>
    </row>
    <row r="476" spans="1:3" x14ac:dyDescent="0.2">
      <c r="A476" s="230" t="s">
        <v>446</v>
      </c>
      <c r="B476" s="30">
        <v>1199.92</v>
      </c>
      <c r="C476" s="17">
        <v>0</v>
      </c>
    </row>
    <row r="477" spans="1:3" ht="33.75" x14ac:dyDescent="0.2">
      <c r="A477" s="232" t="s">
        <v>448</v>
      </c>
      <c r="B477" s="30">
        <v>20033607.709999997</v>
      </c>
      <c r="C477" s="17">
        <v>24351983.989999998</v>
      </c>
    </row>
    <row r="478" spans="1:3" ht="13.5" thickBot="1" x14ac:dyDescent="0.25">
      <c r="A478" s="248"/>
      <c r="B478" s="247">
        <v>0</v>
      </c>
      <c r="C478" s="252">
        <v>0</v>
      </c>
    </row>
    <row r="479" spans="1:3" x14ac:dyDescent="0.2">
      <c r="A479" s="190"/>
      <c r="B479" s="190"/>
      <c r="C479" s="190"/>
    </row>
    <row r="480" spans="1:3" x14ac:dyDescent="0.2">
      <c r="A480" s="190"/>
      <c r="B480" s="190"/>
      <c r="C480" s="190"/>
    </row>
    <row r="481" spans="1:9" ht="43.5" customHeight="1" x14ac:dyDescent="0.2">
      <c r="A481" s="774" t="s">
        <v>274</v>
      </c>
      <c r="B481" s="774"/>
      <c r="C481" s="774"/>
      <c r="D481" s="774"/>
      <c r="E481" s="775"/>
      <c r="F481" s="775"/>
      <c r="G481" s="775"/>
      <c r="H481" s="775"/>
      <c r="I481" s="775"/>
    </row>
    <row r="482" spans="1:9" ht="13.5" thickBot="1" x14ac:dyDescent="0.25">
      <c r="A482" s="198"/>
      <c r="B482" s="198"/>
      <c r="C482" s="198"/>
      <c r="D482" s="198"/>
      <c r="E482" s="10"/>
      <c r="F482" s="10"/>
      <c r="G482" s="10"/>
      <c r="H482" s="10"/>
      <c r="I482" s="10"/>
    </row>
    <row r="483" spans="1:9" ht="55.5" customHeight="1" thickBot="1" x14ac:dyDescent="0.25">
      <c r="A483" s="518" t="s">
        <v>275</v>
      </c>
      <c r="B483" s="607"/>
      <c r="C483" s="607"/>
      <c r="D483" s="607"/>
      <c r="E483" s="519"/>
    </row>
    <row r="484" spans="1:9" ht="24.75" customHeight="1" thickBot="1" x14ac:dyDescent="0.25">
      <c r="A484" s="608" t="s">
        <v>12</v>
      </c>
      <c r="B484" s="776"/>
      <c r="C484" s="609" t="s">
        <v>19</v>
      </c>
      <c r="D484" s="610"/>
      <c r="E484" s="199" t="s">
        <v>47</v>
      </c>
    </row>
    <row r="485" spans="1:9" ht="20.25" customHeight="1" thickBot="1" x14ac:dyDescent="0.25">
      <c r="A485" s="256">
        <v>0</v>
      </c>
      <c r="B485" s="258">
        <v>0</v>
      </c>
      <c r="C485" s="256">
        <v>0</v>
      </c>
      <c r="D485" s="259">
        <v>0</v>
      </c>
      <c r="E485" s="257"/>
    </row>
    <row r="486" spans="1:9" x14ac:dyDescent="0.2">
      <c r="A486" s="190"/>
      <c r="B486" s="190"/>
      <c r="C486" s="190"/>
    </row>
    <row r="487" spans="1:9" x14ac:dyDescent="0.2">
      <c r="A487" s="190"/>
      <c r="B487" s="190"/>
      <c r="C487" s="190"/>
    </row>
    <row r="488" spans="1:9" x14ac:dyDescent="0.2">
      <c r="A488" s="190"/>
      <c r="B488" s="190"/>
      <c r="C488" s="190"/>
    </row>
    <row r="489" spans="1:9" x14ac:dyDescent="0.2">
      <c r="A489" s="190"/>
      <c r="B489" s="190"/>
      <c r="C489" s="190"/>
    </row>
    <row r="490" spans="1:9" x14ac:dyDescent="0.2">
      <c r="A490" s="190"/>
      <c r="B490" s="190"/>
      <c r="C490" s="190"/>
    </row>
    <row r="491" spans="1:9" x14ac:dyDescent="0.2">
      <c r="A491" s="190"/>
      <c r="B491" s="190"/>
      <c r="C491" s="190"/>
    </row>
    <row r="492" spans="1:9" x14ac:dyDescent="0.2">
      <c r="A492" s="190"/>
      <c r="B492" s="190"/>
      <c r="C492" s="190"/>
    </row>
    <row r="493" spans="1:9" x14ac:dyDescent="0.2">
      <c r="A493" s="190"/>
      <c r="B493" s="190"/>
      <c r="C493" s="190"/>
    </row>
    <row r="494" spans="1:9" x14ac:dyDescent="0.2">
      <c r="A494" s="190"/>
      <c r="B494" s="190"/>
      <c r="C494" s="190"/>
    </row>
    <row r="495" spans="1:9" x14ac:dyDescent="0.2">
      <c r="A495" s="190" t="s">
        <v>276</v>
      </c>
      <c r="B495" s="190"/>
      <c r="C495" s="190"/>
    </row>
    <row r="496" spans="1:9" x14ac:dyDescent="0.2">
      <c r="A496" s="773" t="s">
        <v>277</v>
      </c>
      <c r="B496" s="773"/>
      <c r="C496" s="773"/>
      <c r="D496" s="366"/>
      <c r="E496" s="366"/>
      <c r="F496" s="366"/>
      <c r="G496" s="366"/>
    </row>
    <row r="497" spans="1:8" ht="13.5" thickBot="1" x14ac:dyDescent="0.25">
      <c r="A497" s="190"/>
      <c r="B497" s="190"/>
      <c r="C497" s="190"/>
    </row>
    <row r="498" spans="1:8" ht="26.25" thickBot="1" x14ac:dyDescent="0.25">
      <c r="A498" s="466" t="s">
        <v>278</v>
      </c>
      <c r="B498" s="467"/>
      <c r="C498" s="467"/>
      <c r="D498" s="468"/>
      <c r="E498" s="179" t="s">
        <v>268</v>
      </c>
      <c r="F498" s="112" t="s">
        <v>269</v>
      </c>
      <c r="G498" s="200"/>
    </row>
    <row r="499" spans="1:8" ht="14.25" customHeight="1" thickBot="1" x14ac:dyDescent="0.25">
      <c r="A499" s="499" t="s">
        <v>279</v>
      </c>
      <c r="B499" s="625"/>
      <c r="C499" s="625"/>
      <c r="D499" s="626"/>
      <c r="E499" s="294">
        <v>6491561.9700000007</v>
      </c>
      <c r="F499" s="193">
        <v>6680018.1500000004</v>
      </c>
      <c r="G499" s="201"/>
    </row>
    <row r="500" spans="1:8" x14ac:dyDescent="0.2">
      <c r="A500" s="627" t="s">
        <v>280</v>
      </c>
      <c r="B500" s="628"/>
      <c r="C500" s="628"/>
      <c r="D500" s="629"/>
      <c r="E500" s="245">
        <v>0</v>
      </c>
      <c r="F500" s="30">
        <v>0</v>
      </c>
      <c r="G500" s="90"/>
    </row>
    <row r="501" spans="1:8" x14ac:dyDescent="0.2">
      <c r="A501" s="556" t="s">
        <v>281</v>
      </c>
      <c r="B501" s="619"/>
      <c r="C501" s="619"/>
      <c r="D501" s="557"/>
      <c r="E501" s="245">
        <v>0</v>
      </c>
      <c r="F501" s="30">
        <v>0</v>
      </c>
      <c r="G501" s="90"/>
    </row>
    <row r="502" spans="1:8" x14ac:dyDescent="0.2">
      <c r="A502" s="556" t="s">
        <v>282</v>
      </c>
      <c r="B502" s="619"/>
      <c r="C502" s="619"/>
      <c r="D502" s="557"/>
      <c r="E502" s="245">
        <v>0</v>
      </c>
      <c r="F502" s="30">
        <v>0</v>
      </c>
      <c r="G502" s="90"/>
    </row>
    <row r="503" spans="1:8" x14ac:dyDescent="0.2">
      <c r="A503" s="620" t="s">
        <v>283</v>
      </c>
      <c r="B503" s="621"/>
      <c r="C503" s="621"/>
      <c r="D503" s="622"/>
      <c r="E503" s="245">
        <v>6358264.5000000009</v>
      </c>
      <c r="F503" s="30">
        <v>6548168.2400000002</v>
      </c>
      <c r="G503" s="90"/>
    </row>
    <row r="504" spans="1:8" x14ac:dyDescent="0.2">
      <c r="A504" s="556" t="s">
        <v>284</v>
      </c>
      <c r="B504" s="619"/>
      <c r="C504" s="619"/>
      <c r="D504" s="557"/>
      <c r="E504" s="245">
        <v>133297.47</v>
      </c>
      <c r="F504" s="30">
        <v>131849.91</v>
      </c>
      <c r="G504" s="90"/>
      <c r="H504" s="381"/>
    </row>
    <row r="505" spans="1:8" ht="24.75" customHeight="1" x14ac:dyDescent="0.2">
      <c r="A505" s="498" t="s">
        <v>285</v>
      </c>
      <c r="B505" s="623"/>
      <c r="C505" s="623"/>
      <c r="D505" s="558"/>
      <c r="E505" s="245">
        <v>0</v>
      </c>
      <c r="F505" s="30">
        <v>0</v>
      </c>
      <c r="G505" s="90"/>
    </row>
    <row r="506" spans="1:8" x14ac:dyDescent="0.2">
      <c r="A506" s="498" t="s">
        <v>286</v>
      </c>
      <c r="B506" s="623"/>
      <c r="C506" s="623"/>
      <c r="D506" s="558"/>
      <c r="E506" s="245">
        <v>0</v>
      </c>
      <c r="F506" s="30">
        <v>0</v>
      </c>
      <c r="G506" s="90"/>
    </row>
    <row r="507" spans="1:8" ht="13.5" thickBot="1" x14ac:dyDescent="0.25">
      <c r="A507" s="504" t="s">
        <v>287</v>
      </c>
      <c r="B507" s="633"/>
      <c r="C507" s="633"/>
      <c r="D507" s="634"/>
      <c r="E507" s="245">
        <v>0</v>
      </c>
      <c r="F507" s="30">
        <v>0</v>
      </c>
      <c r="G507" s="90"/>
    </row>
    <row r="508" spans="1:8" ht="13.5" thickBot="1" x14ac:dyDescent="0.25">
      <c r="A508" s="485" t="s">
        <v>288</v>
      </c>
      <c r="B508" s="777"/>
      <c r="C508" s="777"/>
      <c r="D508" s="778"/>
      <c r="E508" s="245">
        <v>0</v>
      </c>
      <c r="F508" s="30">
        <v>0</v>
      </c>
      <c r="G508" s="204"/>
    </row>
    <row r="509" spans="1:8" ht="13.5" thickBot="1" x14ac:dyDescent="0.25">
      <c r="A509" s="635" t="s">
        <v>289</v>
      </c>
      <c r="B509" s="636"/>
      <c r="C509" s="636"/>
      <c r="D509" s="637"/>
      <c r="E509" s="245">
        <v>0</v>
      </c>
      <c r="F509" s="30">
        <v>0</v>
      </c>
      <c r="G509" s="204"/>
    </row>
    <row r="510" spans="1:8" ht="13.5" thickBot="1" x14ac:dyDescent="0.25">
      <c r="A510" s="779" t="s">
        <v>290</v>
      </c>
      <c r="B510" s="780"/>
      <c r="C510" s="780"/>
      <c r="D510" s="781"/>
      <c r="E510" s="245">
        <v>0</v>
      </c>
      <c r="F510" s="30">
        <v>0</v>
      </c>
      <c r="G510" s="204"/>
    </row>
    <row r="511" spans="1:8" ht="13.5" thickBot="1" x14ac:dyDescent="0.25">
      <c r="A511" s="638" t="s">
        <v>291</v>
      </c>
      <c r="B511" s="639"/>
      <c r="C511" s="639"/>
      <c r="D511" s="640"/>
      <c r="E511" s="245">
        <v>0</v>
      </c>
      <c r="F511" s="30">
        <v>0</v>
      </c>
      <c r="G511" s="204"/>
    </row>
    <row r="512" spans="1:8" ht="13.5" thickBot="1" x14ac:dyDescent="0.25">
      <c r="A512" s="638" t="s">
        <v>292</v>
      </c>
      <c r="B512" s="639"/>
      <c r="C512" s="639"/>
      <c r="D512" s="640"/>
      <c r="E512" s="294">
        <v>312164.5</v>
      </c>
      <c r="F512" s="193">
        <v>356415.64</v>
      </c>
      <c r="G512" s="201"/>
    </row>
    <row r="513" spans="1:7" x14ac:dyDescent="0.2">
      <c r="A513" s="627" t="s">
        <v>293</v>
      </c>
      <c r="B513" s="628"/>
      <c r="C513" s="628"/>
      <c r="D513" s="629"/>
      <c r="E513" s="358">
        <v>0</v>
      </c>
      <c r="F513" s="211">
        <v>0</v>
      </c>
      <c r="G513" s="205"/>
    </row>
    <row r="514" spans="1:7" x14ac:dyDescent="0.2">
      <c r="A514" s="630" t="s">
        <v>294</v>
      </c>
      <c r="B514" s="631"/>
      <c r="C514" s="631"/>
      <c r="D514" s="632"/>
      <c r="E514" s="245">
        <v>0</v>
      </c>
      <c r="F514" s="30">
        <v>0</v>
      </c>
      <c r="G514" s="206"/>
    </row>
    <row r="515" spans="1:7" x14ac:dyDescent="0.2">
      <c r="A515" s="630" t="s">
        <v>295</v>
      </c>
      <c r="B515" s="631"/>
      <c r="C515" s="631"/>
      <c r="D515" s="632"/>
      <c r="E515" s="245">
        <v>0</v>
      </c>
      <c r="F515" s="30">
        <v>0</v>
      </c>
      <c r="G515" s="206"/>
    </row>
    <row r="516" spans="1:7" x14ac:dyDescent="0.2">
      <c r="A516" s="630" t="s">
        <v>296</v>
      </c>
      <c r="B516" s="631"/>
      <c r="C516" s="631"/>
      <c r="D516" s="632"/>
      <c r="E516" s="245">
        <v>0</v>
      </c>
      <c r="F516" s="30">
        <v>0</v>
      </c>
      <c r="G516" s="206"/>
    </row>
    <row r="517" spans="1:7" x14ac:dyDescent="0.2">
      <c r="A517" s="630" t="s">
        <v>297</v>
      </c>
      <c r="B517" s="631"/>
      <c r="C517" s="631"/>
      <c r="D517" s="632"/>
      <c r="E517" s="245">
        <v>0</v>
      </c>
      <c r="F517" s="30">
        <v>0</v>
      </c>
      <c r="G517" s="206"/>
    </row>
    <row r="518" spans="1:7" x14ac:dyDescent="0.2">
      <c r="A518" s="630" t="s">
        <v>298</v>
      </c>
      <c r="B518" s="631"/>
      <c r="C518" s="631"/>
      <c r="D518" s="632"/>
      <c r="E518" s="245">
        <v>0</v>
      </c>
      <c r="F518" s="30">
        <v>0</v>
      </c>
      <c r="G518" s="206"/>
    </row>
    <row r="519" spans="1:7" x14ac:dyDescent="0.2">
      <c r="A519" s="630" t="s">
        <v>299</v>
      </c>
      <c r="B519" s="631"/>
      <c r="C519" s="631"/>
      <c r="D519" s="632"/>
      <c r="E519" s="245">
        <v>0</v>
      </c>
      <c r="F519" s="30">
        <v>0</v>
      </c>
      <c r="G519" s="206"/>
    </row>
    <row r="520" spans="1:7" x14ac:dyDescent="0.2">
      <c r="A520" s="630" t="s">
        <v>254</v>
      </c>
      <c r="B520" s="631"/>
      <c r="C520" s="631"/>
      <c r="D520" s="632"/>
      <c r="E520" s="245">
        <v>0</v>
      </c>
      <c r="F520" s="30">
        <v>0</v>
      </c>
      <c r="G520" s="206"/>
    </row>
    <row r="521" spans="1:7" x14ac:dyDescent="0.2">
      <c r="A521" s="498" t="s">
        <v>300</v>
      </c>
      <c r="B521" s="623"/>
      <c r="C521" s="623"/>
      <c r="D521" s="558"/>
      <c r="E521" s="96">
        <v>0</v>
      </c>
      <c r="F521" s="208">
        <v>0</v>
      </c>
      <c r="G521" s="205"/>
    </row>
    <row r="522" spans="1:7" x14ac:dyDescent="0.2">
      <c r="A522" s="630" t="s">
        <v>301</v>
      </c>
      <c r="B522" s="631"/>
      <c r="C522" s="631"/>
      <c r="D522" s="632"/>
      <c r="E522" s="245">
        <v>0</v>
      </c>
      <c r="F522" s="30">
        <v>0</v>
      </c>
      <c r="G522" s="206"/>
    </row>
    <row r="523" spans="1:7" x14ac:dyDescent="0.2">
      <c r="A523" s="630" t="s">
        <v>302</v>
      </c>
      <c r="B523" s="631"/>
      <c r="C523" s="631"/>
      <c r="D523" s="632"/>
      <c r="E523" s="245">
        <v>0</v>
      </c>
      <c r="F523" s="30">
        <v>0</v>
      </c>
      <c r="G523" s="206"/>
    </row>
    <row r="524" spans="1:7" x14ac:dyDescent="0.2">
      <c r="A524" s="556" t="s">
        <v>303</v>
      </c>
      <c r="B524" s="619"/>
      <c r="C524" s="619"/>
      <c r="D524" s="557"/>
      <c r="E524" s="96">
        <v>0</v>
      </c>
      <c r="F524" s="208">
        <v>0</v>
      </c>
      <c r="G524" s="205"/>
    </row>
    <row r="525" spans="1:7" x14ac:dyDescent="0.2">
      <c r="A525" s="630" t="s">
        <v>304</v>
      </c>
      <c r="B525" s="631"/>
      <c r="C525" s="631"/>
      <c r="D525" s="632"/>
      <c r="E525" s="245">
        <v>0</v>
      </c>
      <c r="F525" s="30">
        <v>0</v>
      </c>
      <c r="G525" s="206"/>
    </row>
    <row r="526" spans="1:7" x14ac:dyDescent="0.2">
      <c r="A526" s="630" t="s">
        <v>305</v>
      </c>
      <c r="B526" s="631"/>
      <c r="C526" s="631"/>
      <c r="D526" s="632"/>
      <c r="E526" s="245">
        <v>0</v>
      </c>
      <c r="F526" s="30">
        <v>0</v>
      </c>
      <c r="G526" s="206"/>
    </row>
    <row r="527" spans="1:7" x14ac:dyDescent="0.2">
      <c r="A527" s="556" t="s">
        <v>306</v>
      </c>
      <c r="B527" s="619"/>
      <c r="C527" s="619"/>
      <c r="D527" s="557"/>
      <c r="E527" s="96">
        <v>312164.5</v>
      </c>
      <c r="F527" s="208">
        <v>356415.64</v>
      </c>
      <c r="G527" s="205"/>
    </row>
    <row r="528" spans="1:7" x14ac:dyDescent="0.2">
      <c r="A528" s="630" t="s">
        <v>307</v>
      </c>
      <c r="B528" s="631"/>
      <c r="C528" s="631"/>
      <c r="D528" s="632"/>
      <c r="E528" s="245">
        <v>0</v>
      </c>
      <c r="F528" s="30">
        <v>0</v>
      </c>
      <c r="G528" s="90"/>
    </row>
    <row r="529" spans="1:9" x14ac:dyDescent="0.2">
      <c r="A529" s="630" t="s">
        <v>308</v>
      </c>
      <c r="B529" s="631"/>
      <c r="C529" s="631"/>
      <c r="D529" s="632"/>
      <c r="E529" s="245">
        <v>0</v>
      </c>
      <c r="F529" s="30">
        <v>2789.64</v>
      </c>
      <c r="G529" s="90"/>
    </row>
    <row r="530" spans="1:9" x14ac:dyDescent="0.2">
      <c r="A530" s="641" t="s">
        <v>309</v>
      </c>
      <c r="B530" s="642"/>
      <c r="C530" s="642"/>
      <c r="D530" s="643"/>
      <c r="E530" s="245">
        <v>292495</v>
      </c>
      <c r="F530" s="30">
        <v>332165</v>
      </c>
      <c r="G530" s="207"/>
    </row>
    <row r="531" spans="1:9" x14ac:dyDescent="0.2">
      <c r="A531" s="630" t="s">
        <v>310</v>
      </c>
      <c r="B531" s="631"/>
      <c r="C531" s="631"/>
      <c r="D531" s="632"/>
      <c r="E531" s="245">
        <v>0</v>
      </c>
      <c r="F531" s="30">
        <v>0</v>
      </c>
      <c r="G531" s="90"/>
    </row>
    <row r="532" spans="1:9" x14ac:dyDescent="0.2">
      <c r="A532" s="630" t="s">
        <v>311</v>
      </c>
      <c r="B532" s="631"/>
      <c r="C532" s="631"/>
      <c r="D532" s="632"/>
      <c r="E532" s="245">
        <v>0</v>
      </c>
      <c r="F532" s="30">
        <v>0</v>
      </c>
      <c r="G532" s="90"/>
    </row>
    <row r="533" spans="1:9" x14ac:dyDescent="0.2">
      <c r="A533" s="630" t="s">
        <v>312</v>
      </c>
      <c r="B533" s="631"/>
      <c r="C533" s="631"/>
      <c r="D533" s="632"/>
      <c r="E533" s="245">
        <v>0</v>
      </c>
      <c r="F533" s="30">
        <v>0</v>
      </c>
      <c r="G533" s="90"/>
    </row>
    <row r="534" spans="1:9" x14ac:dyDescent="0.2">
      <c r="A534" s="630" t="s">
        <v>313</v>
      </c>
      <c r="B534" s="631"/>
      <c r="C534" s="631"/>
      <c r="D534" s="632"/>
      <c r="E534" s="245">
        <v>0</v>
      </c>
      <c r="F534" s="30">
        <v>0</v>
      </c>
      <c r="G534" s="90"/>
    </row>
    <row r="535" spans="1:9" x14ac:dyDescent="0.2">
      <c r="A535" s="630" t="s">
        <v>314</v>
      </c>
      <c r="B535" s="631"/>
      <c r="C535" s="631"/>
      <c r="D535" s="632"/>
      <c r="E535" s="245">
        <v>0</v>
      </c>
      <c r="F535" s="30">
        <v>0</v>
      </c>
      <c r="G535" s="90"/>
    </row>
    <row r="536" spans="1:9" x14ac:dyDescent="0.2">
      <c r="A536" s="630" t="s">
        <v>315</v>
      </c>
      <c r="B536" s="631"/>
      <c r="C536" s="631"/>
      <c r="D536" s="632"/>
      <c r="E536" s="245">
        <v>0</v>
      </c>
      <c r="F536" s="30">
        <v>0</v>
      </c>
      <c r="G536" s="90"/>
    </row>
    <row r="537" spans="1:9" x14ac:dyDescent="0.2">
      <c r="A537" s="644" t="s">
        <v>316</v>
      </c>
      <c r="B537" s="645"/>
      <c r="C537" s="645"/>
      <c r="D537" s="646"/>
      <c r="E537" s="245">
        <v>0</v>
      </c>
      <c r="F537" s="30">
        <v>0</v>
      </c>
      <c r="G537" s="90"/>
    </row>
    <row r="538" spans="1:9" x14ac:dyDescent="0.2">
      <c r="A538" s="644" t="s">
        <v>317</v>
      </c>
      <c r="B538" s="645"/>
      <c r="C538" s="645"/>
      <c r="D538" s="646"/>
      <c r="E538" s="245">
        <v>0</v>
      </c>
      <c r="F538" s="30">
        <v>0</v>
      </c>
      <c r="G538" s="90"/>
    </row>
    <row r="539" spans="1:9" x14ac:dyDescent="0.2">
      <c r="A539" s="644" t="s">
        <v>318</v>
      </c>
      <c r="B539" s="645"/>
      <c r="C539" s="645"/>
      <c r="D539" s="646"/>
      <c r="E539" s="245">
        <v>0</v>
      </c>
      <c r="F539" s="30">
        <v>0</v>
      </c>
      <c r="G539" s="90"/>
    </row>
    <row r="540" spans="1:9" x14ac:dyDescent="0.2">
      <c r="A540" s="647" t="s">
        <v>319</v>
      </c>
      <c r="B540" s="648"/>
      <c r="C540" s="648"/>
      <c r="D540" s="649"/>
      <c r="E540" s="245">
        <v>0</v>
      </c>
      <c r="F540" s="30">
        <v>0</v>
      </c>
      <c r="G540" s="90"/>
    </row>
    <row r="541" spans="1:9" ht="15.75" customHeight="1" thickBot="1" x14ac:dyDescent="0.25">
      <c r="A541" s="650" t="s">
        <v>320</v>
      </c>
      <c r="B541" s="651"/>
      <c r="C541" s="651"/>
      <c r="D541" s="652"/>
      <c r="E541" s="245">
        <v>19669.5</v>
      </c>
      <c r="F541" s="30">
        <v>21461</v>
      </c>
      <c r="G541" s="90"/>
      <c r="I541" s="207"/>
    </row>
    <row r="542" spans="1:9" ht="13.5" thickBot="1" x14ac:dyDescent="0.25">
      <c r="A542" s="653" t="s">
        <v>321</v>
      </c>
      <c r="B542" s="654"/>
      <c r="C542" s="654"/>
      <c r="D542" s="655"/>
      <c r="E542" s="260">
        <v>6803726.4700000007</v>
      </c>
      <c r="F542" s="148">
        <v>7036433.79</v>
      </c>
      <c r="G542" s="201"/>
    </row>
    <row r="544" spans="1:9" x14ac:dyDescent="0.2">
      <c r="A544" s="782" t="s">
        <v>322</v>
      </c>
      <c r="B544" s="783"/>
      <c r="C544" s="783"/>
      <c r="D544" s="783"/>
      <c r="E544" s="366"/>
    </row>
    <row r="545" spans="1:6" ht="13.5" thickBot="1" x14ac:dyDescent="0.25">
      <c r="A545" s="190"/>
      <c r="B545" s="190"/>
      <c r="C545" s="110"/>
    </row>
    <row r="546" spans="1:6" x14ac:dyDescent="0.2">
      <c r="A546" s="658" t="s">
        <v>323</v>
      </c>
      <c r="B546" s="659"/>
      <c r="C546" s="784" t="s">
        <v>268</v>
      </c>
      <c r="D546" s="469" t="s">
        <v>269</v>
      </c>
    </row>
    <row r="547" spans="1:6" ht="13.5" thickBot="1" x14ac:dyDescent="0.25">
      <c r="A547" s="661"/>
      <c r="B547" s="662"/>
      <c r="C547" s="785"/>
      <c r="D547" s="660"/>
    </row>
    <row r="548" spans="1:6" x14ac:dyDescent="0.2">
      <c r="A548" s="663" t="s">
        <v>324</v>
      </c>
      <c r="B548" s="664"/>
      <c r="C548" s="245">
        <v>10259611.729999997</v>
      </c>
      <c r="D548" s="30">
        <v>12170773.039999997</v>
      </c>
    </row>
    <row r="549" spans="1:6" x14ac:dyDescent="0.2">
      <c r="A549" s="545" t="s">
        <v>325</v>
      </c>
      <c r="B549" s="546"/>
      <c r="C549" s="245">
        <v>0</v>
      </c>
      <c r="D549" s="30">
        <v>0</v>
      </c>
      <c r="F549" s="343"/>
    </row>
    <row r="550" spans="1:6" x14ac:dyDescent="0.2">
      <c r="A550" s="548" t="s">
        <v>326</v>
      </c>
      <c r="B550" s="549"/>
      <c r="C550" s="245">
        <v>16996932.460000001</v>
      </c>
      <c r="D550" s="30">
        <v>20117195.249999996</v>
      </c>
      <c r="F550" s="343"/>
    </row>
    <row r="551" spans="1:6" ht="30" customHeight="1" x14ac:dyDescent="0.2">
      <c r="A551" s="589" t="s">
        <v>327</v>
      </c>
      <c r="B551" s="590"/>
      <c r="C551" s="245">
        <v>0</v>
      </c>
      <c r="D551" s="30">
        <v>0</v>
      </c>
      <c r="F551" s="343"/>
    </row>
    <row r="552" spans="1:6" ht="44.25" customHeight="1" x14ac:dyDescent="0.2">
      <c r="A552" s="495" t="s">
        <v>328</v>
      </c>
      <c r="B552" s="547"/>
      <c r="C552" s="245">
        <v>0</v>
      </c>
      <c r="D552" s="30">
        <v>0</v>
      </c>
      <c r="F552" s="343"/>
    </row>
    <row r="553" spans="1:6" ht="27" customHeight="1" x14ac:dyDescent="0.2">
      <c r="A553" s="495" t="s">
        <v>329</v>
      </c>
      <c r="B553" s="547"/>
      <c r="C553" s="245">
        <v>318077.96999999986</v>
      </c>
      <c r="D553" s="30">
        <v>324377.8</v>
      </c>
      <c r="F553" s="343"/>
    </row>
    <row r="554" spans="1:6" x14ac:dyDescent="0.2">
      <c r="A554" s="656" t="s">
        <v>330</v>
      </c>
      <c r="B554" s="657"/>
      <c r="C554" s="245">
        <v>140</v>
      </c>
      <c r="D554" s="30">
        <v>774.9</v>
      </c>
      <c r="E554" s="361"/>
      <c r="F554" s="343"/>
    </row>
    <row r="555" spans="1:6" ht="29.25" customHeight="1" x14ac:dyDescent="0.2">
      <c r="A555" s="495" t="s">
        <v>331</v>
      </c>
      <c r="B555" s="547"/>
      <c r="C555" s="245">
        <v>93531.7</v>
      </c>
      <c r="D555" s="30">
        <v>14699</v>
      </c>
      <c r="F555" s="343"/>
    </row>
    <row r="556" spans="1:6" ht="36" customHeight="1" x14ac:dyDescent="0.2">
      <c r="A556" s="589" t="s">
        <v>332</v>
      </c>
      <c r="B556" s="590"/>
      <c r="C556" s="245">
        <v>955551.82999999984</v>
      </c>
      <c r="D556" s="30">
        <v>3205443.97</v>
      </c>
      <c r="F556" s="343"/>
    </row>
    <row r="557" spans="1:6" ht="13.5" thickBot="1" x14ac:dyDescent="0.25">
      <c r="A557" s="680" t="s">
        <v>15</v>
      </c>
      <c r="B557" s="681"/>
      <c r="C557" s="245">
        <v>650093</v>
      </c>
      <c r="D557" s="30">
        <v>532447</v>
      </c>
      <c r="F557" s="343"/>
    </row>
    <row r="558" spans="1:6" ht="13.5" thickBot="1" x14ac:dyDescent="0.25">
      <c r="A558" s="552" t="s">
        <v>82</v>
      </c>
      <c r="B558" s="553"/>
      <c r="C558" s="260">
        <v>29273938.689999994</v>
      </c>
      <c r="D558" s="148">
        <v>36365710.959999993</v>
      </c>
    </row>
    <row r="561" spans="1:9" x14ac:dyDescent="0.2">
      <c r="A561" s="773" t="s">
        <v>333</v>
      </c>
      <c r="B561" s="773"/>
      <c r="C561" s="773"/>
      <c r="D561" s="366"/>
      <c r="E561" s="366"/>
      <c r="F561" s="366"/>
      <c r="G561" s="210"/>
    </row>
    <row r="562" spans="1:9" ht="8.25" customHeight="1" thickBot="1" x14ac:dyDescent="0.25">
      <c r="A562" s="190"/>
      <c r="B562" s="190"/>
      <c r="C562" s="190"/>
    </row>
    <row r="563" spans="1:9" ht="26.25" thickBot="1" x14ac:dyDescent="0.25">
      <c r="A563" s="682" t="s">
        <v>334</v>
      </c>
      <c r="B563" s="683"/>
      <c r="C563" s="683"/>
      <c r="D563" s="684"/>
      <c r="E563" s="179" t="s">
        <v>268</v>
      </c>
      <c r="F563" s="112" t="s">
        <v>269</v>
      </c>
    </row>
    <row r="564" spans="1:9" ht="13.5" thickBot="1" x14ac:dyDescent="0.25">
      <c r="A564" s="499" t="s">
        <v>335</v>
      </c>
      <c r="B564" s="625"/>
      <c r="C564" s="625"/>
      <c r="D564" s="626"/>
      <c r="E564" s="359">
        <v>0</v>
      </c>
      <c r="F564" s="202">
        <v>0</v>
      </c>
    </row>
    <row r="565" spans="1:9" x14ac:dyDescent="0.2">
      <c r="A565" s="665" t="s">
        <v>336</v>
      </c>
      <c r="B565" s="666"/>
      <c r="C565" s="666"/>
      <c r="D565" s="667"/>
      <c r="E565" s="245">
        <v>0</v>
      </c>
      <c r="F565" s="30">
        <v>0</v>
      </c>
    </row>
    <row r="566" spans="1:9" x14ac:dyDescent="0.2">
      <c r="A566" s="668" t="s">
        <v>337</v>
      </c>
      <c r="B566" s="669"/>
      <c r="C566" s="669"/>
      <c r="D566" s="670"/>
      <c r="E566" s="245">
        <v>0</v>
      </c>
      <c r="F566" s="30">
        <v>0</v>
      </c>
    </row>
    <row r="567" spans="1:9" ht="13.5" thickBot="1" x14ac:dyDescent="0.25">
      <c r="A567" s="671" t="s">
        <v>338</v>
      </c>
      <c r="B567" s="672"/>
      <c r="C567" s="672"/>
      <c r="D567" s="673"/>
      <c r="E567" s="245">
        <v>0</v>
      </c>
      <c r="F567" s="30">
        <v>0</v>
      </c>
    </row>
    <row r="568" spans="1:9" ht="13.5" thickBot="1" x14ac:dyDescent="0.25">
      <c r="A568" s="674" t="s">
        <v>339</v>
      </c>
      <c r="B568" s="675"/>
      <c r="C568" s="675"/>
      <c r="D568" s="676"/>
      <c r="E568" s="359">
        <v>0</v>
      </c>
      <c r="F568" s="360">
        <v>0</v>
      </c>
    </row>
    <row r="569" spans="1:9" ht="13.5" thickBot="1" x14ac:dyDescent="0.25">
      <c r="A569" s="677" t="s">
        <v>340</v>
      </c>
      <c r="B569" s="678"/>
      <c r="C569" s="678"/>
      <c r="D569" s="679"/>
      <c r="E569" s="294">
        <v>11612818.800000001</v>
      </c>
      <c r="F569" s="193">
        <v>13586790.809999999</v>
      </c>
    </row>
    <row r="570" spans="1:9" x14ac:dyDescent="0.2">
      <c r="A570" s="688" t="s">
        <v>341</v>
      </c>
      <c r="B570" s="689"/>
      <c r="C570" s="689"/>
      <c r="D570" s="690"/>
      <c r="E570" s="245">
        <v>7802576.2699999996</v>
      </c>
      <c r="F570" s="30">
        <v>8505510.6199999992</v>
      </c>
      <c r="I570" s="375"/>
    </row>
    <row r="571" spans="1:9" x14ac:dyDescent="0.2">
      <c r="A571" s="620" t="s">
        <v>342</v>
      </c>
      <c r="B571" s="621"/>
      <c r="C571" s="621"/>
      <c r="D571" s="622"/>
      <c r="E571" s="245">
        <v>469569.85</v>
      </c>
      <c r="F571" s="30">
        <v>563552.74</v>
      </c>
      <c r="H571" s="231"/>
      <c r="I571" s="375"/>
    </row>
    <row r="572" spans="1:9" x14ac:dyDescent="0.2">
      <c r="A572" s="620" t="s">
        <v>343</v>
      </c>
      <c r="B572" s="621"/>
      <c r="C572" s="621"/>
      <c r="D572" s="622"/>
      <c r="E572" s="245">
        <v>4280.16</v>
      </c>
      <c r="F572" s="30">
        <v>61760.039999999994</v>
      </c>
      <c r="H572" s="231"/>
      <c r="I572" s="375"/>
    </row>
    <row r="573" spans="1:9" x14ac:dyDescent="0.2">
      <c r="A573" s="620" t="s">
        <v>344</v>
      </c>
      <c r="B573" s="621"/>
      <c r="C573" s="621"/>
      <c r="D573" s="622"/>
      <c r="E573" s="245">
        <v>0</v>
      </c>
      <c r="F573" s="30">
        <v>0</v>
      </c>
      <c r="H573" s="231"/>
      <c r="I573" s="375"/>
    </row>
    <row r="574" spans="1:9" x14ac:dyDescent="0.2">
      <c r="A574" s="620" t="s">
        <v>345</v>
      </c>
      <c r="B574" s="621"/>
      <c r="C574" s="621"/>
      <c r="D574" s="622"/>
      <c r="E574" s="245">
        <v>2991184.04</v>
      </c>
      <c r="F574" s="30">
        <v>4055852.9400000009</v>
      </c>
      <c r="H574" s="231"/>
      <c r="I574" s="375"/>
    </row>
    <row r="575" spans="1:9" x14ac:dyDescent="0.2">
      <c r="A575" s="620" t="s">
        <v>346</v>
      </c>
      <c r="B575" s="621"/>
      <c r="C575" s="621"/>
      <c r="D575" s="622"/>
      <c r="E575" s="245">
        <v>4143.0099999999993</v>
      </c>
      <c r="F575" s="30">
        <v>1458.7899999999997</v>
      </c>
      <c r="H575" s="231"/>
      <c r="I575" s="375"/>
    </row>
    <row r="576" spans="1:9" x14ac:dyDescent="0.2">
      <c r="A576" s="620" t="s">
        <v>347</v>
      </c>
      <c r="B576" s="621"/>
      <c r="C576" s="621"/>
      <c r="D576" s="622"/>
      <c r="E576" s="245">
        <v>0</v>
      </c>
      <c r="F576" s="30">
        <v>0</v>
      </c>
      <c r="H576" s="231"/>
      <c r="I576" s="375"/>
    </row>
    <row r="577" spans="1:16" ht="31.5" customHeight="1" x14ac:dyDescent="0.2">
      <c r="A577" s="668" t="s">
        <v>348</v>
      </c>
      <c r="B577" s="669"/>
      <c r="C577" s="669"/>
      <c r="D577" s="670"/>
      <c r="E577" s="245">
        <v>0</v>
      </c>
      <c r="F577" s="30">
        <v>0</v>
      </c>
      <c r="H577" s="231"/>
      <c r="I577" s="375"/>
    </row>
    <row r="578" spans="1:16" ht="54.75" customHeight="1" x14ac:dyDescent="0.2">
      <c r="A578" s="668" t="s">
        <v>349</v>
      </c>
      <c r="B578" s="669"/>
      <c r="C578" s="669"/>
      <c r="D578" s="670"/>
      <c r="E578" s="245">
        <v>0</v>
      </c>
      <c r="F578" s="30">
        <v>0</v>
      </c>
      <c r="H578" s="231"/>
      <c r="I578" s="375"/>
    </row>
    <row r="579" spans="1:16" ht="63.75" customHeight="1" thickBot="1" x14ac:dyDescent="0.25">
      <c r="A579" s="671" t="s">
        <v>350</v>
      </c>
      <c r="B579" s="672"/>
      <c r="C579" s="672"/>
      <c r="D579" s="673"/>
      <c r="E579" s="245">
        <v>341065.47</v>
      </c>
      <c r="F579" s="30">
        <v>398655.68</v>
      </c>
      <c r="H579" s="231"/>
      <c r="I579" s="375"/>
    </row>
    <row r="580" spans="1:16" ht="13.5" thickBot="1" x14ac:dyDescent="0.25">
      <c r="A580" s="685" t="s">
        <v>82</v>
      </c>
      <c r="B580" s="686"/>
      <c r="C580" s="686"/>
      <c r="D580" s="687"/>
      <c r="E580" s="244">
        <f>SUM(E564+E568+E569)</f>
        <v>11612818.800000001</v>
      </c>
      <c r="F580" s="138">
        <f>SUM(F564+F568+F569)</f>
        <v>13586790.809999999</v>
      </c>
      <c r="G580" s="7">
        <f>SUM(G570:G579)</f>
        <v>0</v>
      </c>
      <c r="H580" s="7">
        <f>G580-F580</f>
        <v>-13586790.809999999</v>
      </c>
    </row>
    <row r="581" spans="1:16" s="381" customFormat="1" x14ac:dyDescent="0.2">
      <c r="K581" s="387"/>
      <c r="M581" s="387"/>
      <c r="N581" s="387"/>
      <c r="O581" s="387"/>
      <c r="P581" s="387"/>
    </row>
    <row r="582" spans="1:16" ht="18" customHeight="1" x14ac:dyDescent="0.2"/>
    <row r="583" spans="1:16" ht="18" customHeight="1" x14ac:dyDescent="0.2"/>
    <row r="584" spans="1:16" x14ac:dyDescent="0.2">
      <c r="A584" s="782" t="s">
        <v>351</v>
      </c>
      <c r="B584" s="783"/>
      <c r="C584" s="783"/>
      <c r="D584" s="783"/>
      <c r="E584" s="366"/>
      <c r="F584" s="366"/>
      <c r="G584" s="366"/>
      <c r="H584" s="366"/>
    </row>
    <row r="585" spans="1:16" ht="18" customHeight="1" thickBot="1" x14ac:dyDescent="0.25">
      <c r="A585" s="190"/>
      <c r="B585" s="190"/>
      <c r="C585" s="110"/>
      <c r="D585" s="110"/>
    </row>
    <row r="586" spans="1:16" ht="26.25" thickBot="1" x14ac:dyDescent="0.25">
      <c r="A586" s="466" t="s">
        <v>352</v>
      </c>
      <c r="B586" s="467"/>
      <c r="C586" s="467"/>
      <c r="D586" s="468"/>
      <c r="E586" s="179" t="s">
        <v>268</v>
      </c>
      <c r="F586" s="112" t="s">
        <v>269</v>
      </c>
      <c r="J586" s="385"/>
    </row>
    <row r="587" spans="1:16" ht="30.75" customHeight="1" thickBot="1" x14ac:dyDescent="0.25">
      <c r="A587" s="635" t="s">
        <v>353</v>
      </c>
      <c r="B587" s="636"/>
      <c r="C587" s="636"/>
      <c r="D587" s="637"/>
      <c r="E587" s="245">
        <v>179822.03999999998</v>
      </c>
      <c r="F587" s="30">
        <v>152574.98000000001</v>
      </c>
      <c r="J587" s="385"/>
    </row>
    <row r="588" spans="1:16" ht="13.5" thickBot="1" x14ac:dyDescent="0.25">
      <c r="A588" s="499" t="s">
        <v>354</v>
      </c>
      <c r="B588" s="625"/>
      <c r="C588" s="625"/>
      <c r="D588" s="626"/>
      <c r="E588" s="294">
        <v>27472.83</v>
      </c>
      <c r="F588" s="193">
        <v>25111.19</v>
      </c>
      <c r="J588" s="385"/>
    </row>
    <row r="589" spans="1:16" x14ac:dyDescent="0.2">
      <c r="A589" s="695" t="s">
        <v>355</v>
      </c>
      <c r="B589" s="696"/>
      <c r="C589" s="696"/>
      <c r="D589" s="697"/>
      <c r="E589" s="245">
        <v>0</v>
      </c>
      <c r="F589" s="30">
        <v>0</v>
      </c>
      <c r="J589" s="385"/>
    </row>
    <row r="590" spans="1:16" x14ac:dyDescent="0.2">
      <c r="A590" s="487" t="s">
        <v>356</v>
      </c>
      <c r="B590" s="698"/>
      <c r="C590" s="698"/>
      <c r="D590" s="699"/>
      <c r="E590" s="96">
        <v>1832.8999999999999</v>
      </c>
      <c r="F590" s="208">
        <v>9284.68</v>
      </c>
      <c r="J590" s="385"/>
    </row>
    <row r="591" spans="1:16" ht="27.75" customHeight="1" x14ac:dyDescent="0.2">
      <c r="A591" s="668" t="s">
        <v>357</v>
      </c>
      <c r="B591" s="669"/>
      <c r="C591" s="669"/>
      <c r="D591" s="670"/>
      <c r="E591" s="245">
        <v>0</v>
      </c>
      <c r="F591" s="30">
        <v>0</v>
      </c>
      <c r="J591" s="385"/>
    </row>
    <row r="592" spans="1:16" x14ac:dyDescent="0.2">
      <c r="A592" s="668" t="s">
        <v>358</v>
      </c>
      <c r="B592" s="669"/>
      <c r="C592" s="669"/>
      <c r="D592" s="670"/>
      <c r="E592" s="245">
        <v>0</v>
      </c>
      <c r="F592" s="30">
        <v>0</v>
      </c>
      <c r="J592" s="385"/>
    </row>
    <row r="593" spans="1:10" x14ac:dyDescent="0.2">
      <c r="A593" s="668" t="s">
        <v>359</v>
      </c>
      <c r="B593" s="669"/>
      <c r="C593" s="669"/>
      <c r="D593" s="670"/>
      <c r="E593" s="245">
        <v>1832.8999999999999</v>
      </c>
      <c r="F593" s="30">
        <v>9284.68</v>
      </c>
      <c r="J593" s="385"/>
    </row>
    <row r="594" spans="1:10" x14ac:dyDescent="0.2">
      <c r="A594" s="569" t="s">
        <v>360</v>
      </c>
      <c r="B594" s="691"/>
      <c r="C594" s="691"/>
      <c r="D594" s="570"/>
      <c r="E594" s="96">
        <v>25639.93</v>
      </c>
      <c r="F594" s="208">
        <v>15826.509999999998</v>
      </c>
      <c r="J594" s="385"/>
    </row>
    <row r="595" spans="1:10" x14ac:dyDescent="0.2">
      <c r="A595" s="668" t="s">
        <v>361</v>
      </c>
      <c r="B595" s="669"/>
      <c r="C595" s="669"/>
      <c r="D595" s="670"/>
      <c r="E595" s="245">
        <v>0</v>
      </c>
      <c r="F595" s="30">
        <v>0</v>
      </c>
      <c r="G595" s="144"/>
      <c r="H595" s="144"/>
      <c r="I595" s="209"/>
      <c r="J595" s="385"/>
    </row>
    <row r="596" spans="1:10" x14ac:dyDescent="0.2">
      <c r="A596" s="498" t="s">
        <v>362</v>
      </c>
      <c r="B596" s="623"/>
      <c r="C596" s="623"/>
      <c r="D596" s="558"/>
      <c r="E596" s="245">
        <v>0</v>
      </c>
      <c r="F596" s="30">
        <v>0</v>
      </c>
      <c r="J596" s="385"/>
    </row>
    <row r="597" spans="1:10" x14ac:dyDescent="0.2">
      <c r="A597" s="692" t="s">
        <v>363</v>
      </c>
      <c r="B597" s="693"/>
      <c r="C597" s="693"/>
      <c r="D597" s="694"/>
      <c r="E597" s="245">
        <v>12960.8</v>
      </c>
      <c r="F597" s="30">
        <v>0</v>
      </c>
    </row>
    <row r="598" spans="1:10" x14ac:dyDescent="0.2">
      <c r="A598" s="692" t="s">
        <v>364</v>
      </c>
      <c r="B598" s="693"/>
      <c r="C598" s="693"/>
      <c r="D598" s="694"/>
      <c r="E598" s="245">
        <v>0</v>
      </c>
      <c r="F598" s="30">
        <v>0</v>
      </c>
    </row>
    <row r="599" spans="1:10" ht="55.5" customHeight="1" thickBot="1" x14ac:dyDescent="0.25">
      <c r="A599" s="671" t="s">
        <v>365</v>
      </c>
      <c r="B599" s="672"/>
      <c r="C599" s="672"/>
      <c r="D599" s="673"/>
      <c r="E599" s="245">
        <v>12679.13</v>
      </c>
      <c r="F599" s="30">
        <v>15826.51</v>
      </c>
    </row>
    <row r="600" spans="1:10" ht="13.5" thickBot="1" x14ac:dyDescent="0.25">
      <c r="A600" s="685" t="s">
        <v>366</v>
      </c>
      <c r="B600" s="686"/>
      <c r="C600" s="686"/>
      <c r="D600" s="687"/>
      <c r="E600" s="244">
        <f>SUM(E587+E588)</f>
        <v>207294.87</v>
      </c>
      <c r="F600" s="138">
        <f>SUM(F587+F588)</f>
        <v>177686.17</v>
      </c>
    </row>
    <row r="603" spans="1:10" x14ac:dyDescent="0.2">
      <c r="A603" s="371" t="s">
        <v>367</v>
      </c>
      <c r="B603" s="374"/>
      <c r="C603" s="374"/>
      <c r="D603" s="366"/>
      <c r="E603" s="366"/>
      <c r="F603" s="366"/>
      <c r="G603" s="366"/>
    </row>
    <row r="604" spans="1:10" ht="13.5" thickBot="1" x14ac:dyDescent="0.25">
      <c r="A604" s="26"/>
      <c r="B604" s="26"/>
      <c r="C604" s="26"/>
    </row>
    <row r="605" spans="1:10" ht="35.25" customHeight="1" thickBot="1" x14ac:dyDescent="0.25">
      <c r="A605" s="706"/>
      <c r="B605" s="707"/>
      <c r="C605" s="707"/>
      <c r="D605" s="708"/>
      <c r="E605" s="179" t="s">
        <v>268</v>
      </c>
      <c r="F605" s="112" t="s">
        <v>269</v>
      </c>
    </row>
    <row r="606" spans="1:10" ht="13.5" thickBot="1" x14ac:dyDescent="0.25">
      <c r="A606" s="709" t="s">
        <v>368</v>
      </c>
      <c r="B606" s="710"/>
      <c r="C606" s="710"/>
      <c r="D606" s="711"/>
      <c r="E606" s="294"/>
      <c r="F606" s="193"/>
    </row>
    <row r="607" spans="1:10" ht="13.5" thickBot="1" x14ac:dyDescent="0.25">
      <c r="A607" s="674" t="s">
        <v>369</v>
      </c>
      <c r="B607" s="675"/>
      <c r="C607" s="675"/>
      <c r="D607" s="676"/>
      <c r="E607" s="294">
        <v>24936.239999999998</v>
      </c>
      <c r="F607" s="193">
        <v>35735.67</v>
      </c>
    </row>
    <row r="608" spans="1:10" ht="43.5" customHeight="1" x14ac:dyDescent="0.2">
      <c r="A608" s="665" t="s">
        <v>370</v>
      </c>
      <c r="B608" s="666"/>
      <c r="C608" s="666"/>
      <c r="D608" s="667"/>
      <c r="E608" s="245">
        <v>23569.749999999996</v>
      </c>
      <c r="F608" s="30">
        <v>19976.849999999995</v>
      </c>
    </row>
    <row r="609" spans="1:8" ht="16.5" customHeight="1" thickBot="1" x14ac:dyDescent="0.25">
      <c r="A609" s="700" t="s">
        <v>371</v>
      </c>
      <c r="B609" s="701"/>
      <c r="C609" s="701"/>
      <c r="D609" s="702"/>
      <c r="E609" s="245">
        <v>1366.49</v>
      </c>
      <c r="F609" s="30">
        <v>15758.82</v>
      </c>
      <c r="H609" s="372"/>
    </row>
    <row r="610" spans="1:8" ht="13.5" thickBot="1" x14ac:dyDescent="0.25">
      <c r="A610" s="674" t="s">
        <v>372</v>
      </c>
      <c r="B610" s="675"/>
      <c r="C610" s="675"/>
      <c r="D610" s="676"/>
      <c r="E610" s="294">
        <v>0</v>
      </c>
      <c r="F610" s="193">
        <v>68.260000000000005</v>
      </c>
      <c r="H610" s="383"/>
    </row>
    <row r="611" spans="1:8" x14ac:dyDescent="0.2">
      <c r="A611" s="688" t="s">
        <v>373</v>
      </c>
      <c r="B611" s="689"/>
      <c r="C611" s="689"/>
      <c r="D611" s="690"/>
      <c r="E611" s="245">
        <v>0</v>
      </c>
      <c r="F611" s="30">
        <v>0</v>
      </c>
      <c r="H611" s="383"/>
    </row>
    <row r="612" spans="1:8" x14ac:dyDescent="0.2">
      <c r="A612" s="703" t="s">
        <v>374</v>
      </c>
      <c r="B612" s="704"/>
      <c r="C612" s="704"/>
      <c r="D612" s="705"/>
      <c r="E612" s="245">
        <v>0</v>
      </c>
      <c r="F612" s="30">
        <v>0</v>
      </c>
      <c r="H612" s="383"/>
    </row>
    <row r="613" spans="1:8" x14ac:dyDescent="0.2">
      <c r="A613" s="620" t="s">
        <v>375</v>
      </c>
      <c r="B613" s="621"/>
      <c r="C613" s="621"/>
      <c r="D613" s="622"/>
      <c r="E613" s="245">
        <v>0</v>
      </c>
      <c r="F613" s="30">
        <v>68.260000000000005</v>
      </c>
      <c r="H613" s="383"/>
    </row>
    <row r="614" spans="1:8" x14ac:dyDescent="0.2">
      <c r="A614" s="668" t="s">
        <v>376</v>
      </c>
      <c r="B614" s="669"/>
      <c r="C614" s="669"/>
      <c r="D614" s="670"/>
      <c r="E614" s="245">
        <v>0</v>
      </c>
      <c r="F614" s="30">
        <v>0</v>
      </c>
      <c r="H614" s="383"/>
    </row>
    <row r="615" spans="1:8" x14ac:dyDescent="0.2">
      <c r="A615" s="668" t="s">
        <v>377</v>
      </c>
      <c r="B615" s="669"/>
      <c r="C615" s="669"/>
      <c r="D615" s="670"/>
      <c r="E615" s="245">
        <v>0</v>
      </c>
      <c r="F615" s="30">
        <v>0</v>
      </c>
      <c r="H615" s="383"/>
    </row>
    <row r="616" spans="1:8" x14ac:dyDescent="0.2">
      <c r="A616" s="668" t="s">
        <v>378</v>
      </c>
      <c r="B616" s="669"/>
      <c r="C616" s="669"/>
      <c r="D616" s="670"/>
      <c r="E616" s="245">
        <v>0</v>
      </c>
      <c r="F616" s="30">
        <v>0</v>
      </c>
      <c r="H616" s="383"/>
    </row>
    <row r="617" spans="1:8" ht="13.5" thickBot="1" x14ac:dyDescent="0.25">
      <c r="A617" s="712" t="s">
        <v>136</v>
      </c>
      <c r="B617" s="713"/>
      <c r="C617" s="713"/>
      <c r="D617" s="714"/>
      <c r="E617" s="245">
        <v>0</v>
      </c>
      <c r="F617" s="30">
        <v>0</v>
      </c>
      <c r="H617" s="383"/>
    </row>
    <row r="618" spans="1:8" ht="13.5" thickBot="1" x14ac:dyDescent="0.25">
      <c r="A618" s="685" t="s">
        <v>82</v>
      </c>
      <c r="B618" s="686"/>
      <c r="C618" s="686"/>
      <c r="D618" s="687"/>
      <c r="E618" s="244">
        <v>24936.239999999998</v>
      </c>
      <c r="F618" s="138">
        <v>35803.93</v>
      </c>
      <c r="H618" s="383"/>
    </row>
    <row r="621" spans="1:8" x14ac:dyDescent="0.2">
      <c r="A621" s="773" t="s">
        <v>379</v>
      </c>
      <c r="B621" s="773"/>
      <c r="C621" s="773"/>
      <c r="D621" s="366"/>
      <c r="E621" s="366"/>
      <c r="F621" s="366"/>
      <c r="G621" s="366"/>
    </row>
    <row r="622" spans="1:8" ht="13.5" thickBot="1" x14ac:dyDescent="0.25">
      <c r="A622" s="104"/>
      <c r="B622" s="104"/>
      <c r="C622" s="104"/>
    </row>
    <row r="623" spans="1:8" ht="26.25" thickBot="1" x14ac:dyDescent="0.25">
      <c r="A623" s="466"/>
      <c r="B623" s="467"/>
      <c r="C623" s="467"/>
      <c r="D623" s="468"/>
      <c r="E623" s="179" t="s">
        <v>268</v>
      </c>
      <c r="F623" s="112" t="s">
        <v>269</v>
      </c>
    </row>
    <row r="624" spans="1:8" ht="13.5" thickBot="1" x14ac:dyDescent="0.25">
      <c r="A624" s="499" t="s">
        <v>369</v>
      </c>
      <c r="B624" s="625"/>
      <c r="C624" s="625"/>
      <c r="D624" s="626"/>
      <c r="E624" s="193">
        <v>2849.64</v>
      </c>
      <c r="F624" s="193">
        <v>0</v>
      </c>
    </row>
    <row r="625" spans="1:6" x14ac:dyDescent="0.2">
      <c r="A625" s="688" t="s">
        <v>380</v>
      </c>
      <c r="B625" s="689"/>
      <c r="C625" s="689"/>
      <c r="D625" s="690"/>
      <c r="E625" s="12">
        <v>0</v>
      </c>
      <c r="F625" s="13">
        <v>0</v>
      </c>
    </row>
    <row r="626" spans="1:6" ht="13.5" thickBot="1" x14ac:dyDescent="0.25">
      <c r="A626" s="703" t="s">
        <v>381</v>
      </c>
      <c r="B626" s="704"/>
      <c r="C626" s="704"/>
      <c r="D626" s="705"/>
      <c r="E626" s="12">
        <v>2849.64</v>
      </c>
      <c r="F626" s="13">
        <v>0</v>
      </c>
    </row>
    <row r="627" spans="1:6" ht="13.5" thickBot="1" x14ac:dyDescent="0.25">
      <c r="A627" s="499" t="s">
        <v>382</v>
      </c>
      <c r="B627" s="625"/>
      <c r="C627" s="625"/>
      <c r="D627" s="626"/>
      <c r="E627" s="193">
        <v>15304.32</v>
      </c>
      <c r="F627" s="193">
        <v>18889.7</v>
      </c>
    </row>
    <row r="628" spans="1:6" x14ac:dyDescent="0.2">
      <c r="A628" s="620" t="s">
        <v>383</v>
      </c>
      <c r="B628" s="621"/>
      <c r="C628" s="621"/>
      <c r="D628" s="622"/>
      <c r="E628" s="12">
        <v>0</v>
      </c>
      <c r="F628" s="13">
        <v>0</v>
      </c>
    </row>
    <row r="629" spans="1:6" x14ac:dyDescent="0.2">
      <c r="A629" s="668" t="s">
        <v>384</v>
      </c>
      <c r="B629" s="669"/>
      <c r="C629" s="669"/>
      <c r="D629" s="670"/>
      <c r="E629" s="12">
        <v>0</v>
      </c>
      <c r="F629" s="13">
        <v>0</v>
      </c>
    </row>
    <row r="630" spans="1:6" x14ac:dyDescent="0.2">
      <c r="A630" s="668" t="s">
        <v>385</v>
      </c>
      <c r="B630" s="669"/>
      <c r="C630" s="669"/>
      <c r="D630" s="670"/>
      <c r="E630" s="12">
        <v>15304.32</v>
      </c>
      <c r="F630" s="13">
        <v>18858.79</v>
      </c>
    </row>
    <row r="631" spans="1:6" x14ac:dyDescent="0.2">
      <c r="A631" s="668" t="s">
        <v>386</v>
      </c>
      <c r="B631" s="669"/>
      <c r="C631" s="669"/>
      <c r="D631" s="670"/>
      <c r="E631" s="12">
        <v>0</v>
      </c>
      <c r="F631" s="13">
        <v>0</v>
      </c>
    </row>
    <row r="632" spans="1:6" x14ac:dyDescent="0.2">
      <c r="A632" s="668" t="s">
        <v>387</v>
      </c>
      <c r="B632" s="669"/>
      <c r="C632" s="669"/>
      <c r="D632" s="670"/>
      <c r="E632" s="12">
        <v>0</v>
      </c>
      <c r="F632" s="13">
        <v>0</v>
      </c>
    </row>
    <row r="633" spans="1:6" ht="13.5" thickBot="1" x14ac:dyDescent="0.25">
      <c r="A633" s="723" t="s">
        <v>136</v>
      </c>
      <c r="B633" s="724"/>
      <c r="C633" s="724"/>
      <c r="D633" s="725"/>
      <c r="E633" s="12">
        <v>0</v>
      </c>
      <c r="F633" s="13">
        <v>30.909999999999997</v>
      </c>
    </row>
    <row r="634" spans="1:6" ht="13.5" thickBot="1" x14ac:dyDescent="0.25">
      <c r="A634" s="685" t="s">
        <v>82</v>
      </c>
      <c r="B634" s="686"/>
      <c r="C634" s="686"/>
      <c r="D634" s="687"/>
      <c r="E634" s="138">
        <v>18153.96</v>
      </c>
      <c r="F634" s="138">
        <v>18889.7</v>
      </c>
    </row>
    <row r="641" spans="1:7" x14ac:dyDescent="0.2">
      <c r="A641" s="788" t="s">
        <v>388</v>
      </c>
      <c r="B641" s="788"/>
      <c r="C641" s="788"/>
      <c r="D641" s="788"/>
      <c r="E641" s="788"/>
      <c r="F641" s="788"/>
      <c r="G641" s="366"/>
    </row>
    <row r="642" spans="1:7" ht="13.5" thickBot="1" x14ac:dyDescent="0.25">
      <c r="A642" s="212"/>
    </row>
    <row r="643" spans="1:7" ht="13.5" thickBot="1" x14ac:dyDescent="0.25">
      <c r="A643" s="715" t="s">
        <v>450</v>
      </c>
      <c r="B643" s="716"/>
      <c r="C643" s="718" t="s">
        <v>106</v>
      </c>
      <c r="D643" s="719"/>
      <c r="E643" s="719"/>
      <c r="F643" s="720"/>
    </row>
    <row r="644" spans="1:7" ht="13.5" thickBot="1" x14ac:dyDescent="0.25">
      <c r="A644" s="608"/>
      <c r="B644" s="717"/>
      <c r="C644" s="213" t="s">
        <v>389</v>
      </c>
      <c r="D644" s="214" t="s">
        <v>390</v>
      </c>
      <c r="E644" s="215" t="s">
        <v>270</v>
      </c>
      <c r="F644" s="214" t="s">
        <v>273</v>
      </c>
    </row>
    <row r="645" spans="1:7" ht="26.25" customHeight="1" x14ac:dyDescent="0.2">
      <c r="A645" s="721" t="s">
        <v>391</v>
      </c>
      <c r="B645" s="722"/>
      <c r="C645" s="344">
        <v>0.01</v>
      </c>
      <c r="D645" s="92">
        <v>33159.930000000008</v>
      </c>
      <c r="E645" s="345">
        <v>0</v>
      </c>
      <c r="F645" s="97">
        <v>996680.01000000024</v>
      </c>
    </row>
    <row r="646" spans="1:7" ht="20.25" customHeight="1" x14ac:dyDescent="0.2">
      <c r="A646" s="731" t="s">
        <v>416</v>
      </c>
      <c r="B646" s="732"/>
      <c r="C646" s="245">
        <v>0</v>
      </c>
      <c r="D646" s="30">
        <v>0</v>
      </c>
      <c r="E646" s="283">
        <v>0</v>
      </c>
      <c r="F646" s="30">
        <v>0</v>
      </c>
    </row>
    <row r="647" spans="1:7" ht="15" customHeight="1" x14ac:dyDescent="0.2">
      <c r="A647" s="731" t="s">
        <v>417</v>
      </c>
      <c r="B647" s="732"/>
      <c r="C647" s="245">
        <v>0</v>
      </c>
      <c r="D647" s="30">
        <v>0</v>
      </c>
      <c r="E647" s="283">
        <v>0</v>
      </c>
      <c r="F647" s="30">
        <v>0</v>
      </c>
    </row>
    <row r="648" spans="1:7" ht="15" customHeight="1" x14ac:dyDescent="0.2">
      <c r="A648" s="786" t="s">
        <v>418</v>
      </c>
      <c r="B648" s="787"/>
      <c r="C648" s="245">
        <v>0</v>
      </c>
      <c r="D648" s="30">
        <v>0</v>
      </c>
      <c r="E648" s="283">
        <v>0</v>
      </c>
      <c r="F648" s="30">
        <v>0</v>
      </c>
    </row>
    <row r="649" spans="1:7" ht="15" customHeight="1" x14ac:dyDescent="0.2">
      <c r="A649" s="786" t="s">
        <v>419</v>
      </c>
      <c r="B649" s="787"/>
      <c r="C649" s="245">
        <v>0</v>
      </c>
      <c r="D649" s="30">
        <v>0</v>
      </c>
      <c r="E649" s="283">
        <v>0</v>
      </c>
      <c r="F649" s="30">
        <v>0</v>
      </c>
    </row>
    <row r="650" spans="1:7" ht="15" customHeight="1" x14ac:dyDescent="0.2">
      <c r="A650" s="789" t="s">
        <v>420</v>
      </c>
      <c r="B650" s="790"/>
      <c r="C650" s="245">
        <v>0</v>
      </c>
      <c r="D650" s="30">
        <v>0</v>
      </c>
      <c r="E650" s="283">
        <v>0</v>
      </c>
      <c r="F650" s="30">
        <v>0</v>
      </c>
    </row>
    <row r="651" spans="1:7" ht="15" customHeight="1" x14ac:dyDescent="0.2">
      <c r="A651" s="786" t="s">
        <v>421</v>
      </c>
      <c r="B651" s="787"/>
      <c r="C651" s="245">
        <v>0</v>
      </c>
      <c r="D651" s="30">
        <v>0</v>
      </c>
      <c r="E651" s="283">
        <v>0</v>
      </c>
      <c r="F651" s="30">
        <v>0</v>
      </c>
    </row>
    <row r="652" spans="1:7" ht="15" customHeight="1" x14ac:dyDescent="0.2">
      <c r="A652" s="786" t="s">
        <v>422</v>
      </c>
      <c r="B652" s="787"/>
      <c r="C652" s="245">
        <v>0</v>
      </c>
      <c r="D652" s="30">
        <v>0</v>
      </c>
      <c r="E652" s="283">
        <v>0</v>
      </c>
      <c r="F652" s="30">
        <v>0</v>
      </c>
    </row>
    <row r="653" spans="1:7" ht="15" customHeight="1" x14ac:dyDescent="0.2">
      <c r="A653" s="786" t="s">
        <v>423</v>
      </c>
      <c r="B653" s="787"/>
      <c r="C653" s="245">
        <v>0</v>
      </c>
      <c r="D653" s="30">
        <v>0</v>
      </c>
      <c r="E653" s="283">
        <v>0</v>
      </c>
      <c r="F653" s="30">
        <v>0</v>
      </c>
    </row>
    <row r="654" spans="1:7" ht="15" customHeight="1" x14ac:dyDescent="0.2">
      <c r="A654" s="786" t="s">
        <v>424</v>
      </c>
      <c r="B654" s="787"/>
      <c r="C654" s="245">
        <v>0</v>
      </c>
      <c r="D654" s="30">
        <v>0</v>
      </c>
      <c r="E654" s="283">
        <v>0</v>
      </c>
      <c r="F654" s="30">
        <v>0</v>
      </c>
    </row>
    <row r="655" spans="1:7" ht="15" customHeight="1" x14ac:dyDescent="0.2">
      <c r="A655" s="786" t="s">
        <v>425</v>
      </c>
      <c r="B655" s="787"/>
      <c r="C655" s="245">
        <v>0</v>
      </c>
      <c r="D655" s="30">
        <v>0</v>
      </c>
      <c r="E655" s="283">
        <v>0</v>
      </c>
      <c r="F655" s="30">
        <v>0</v>
      </c>
    </row>
    <row r="656" spans="1:7" ht="23.25" customHeight="1" x14ac:dyDescent="0.2">
      <c r="A656" s="786" t="s">
        <v>426</v>
      </c>
      <c r="B656" s="787"/>
      <c r="C656" s="245">
        <v>0</v>
      </c>
      <c r="D656" s="30">
        <v>0</v>
      </c>
      <c r="E656" s="283">
        <v>0</v>
      </c>
      <c r="F656" s="30">
        <v>0</v>
      </c>
    </row>
    <row r="657" spans="1:6" ht="15" customHeight="1" x14ac:dyDescent="0.2">
      <c r="A657" s="786" t="s">
        <v>427</v>
      </c>
      <c r="B657" s="787"/>
      <c r="C657" s="245">
        <v>0</v>
      </c>
      <c r="D657" s="30">
        <v>0</v>
      </c>
      <c r="E657" s="283">
        <v>0</v>
      </c>
      <c r="F657" s="30">
        <v>0</v>
      </c>
    </row>
    <row r="658" spans="1:6" ht="28.5" customHeight="1" x14ac:dyDescent="0.2">
      <c r="A658" s="786" t="s">
        <v>428</v>
      </c>
      <c r="B658" s="787"/>
      <c r="C658" s="245">
        <v>0</v>
      </c>
      <c r="D658" s="30">
        <v>0</v>
      </c>
      <c r="E658" s="283">
        <v>0</v>
      </c>
      <c r="F658" s="30">
        <v>0</v>
      </c>
    </row>
    <row r="659" spans="1:6" ht="24" customHeight="1" x14ac:dyDescent="0.2">
      <c r="A659" s="786" t="s">
        <v>429</v>
      </c>
      <c r="B659" s="787"/>
      <c r="C659" s="245">
        <v>0.01</v>
      </c>
      <c r="D659" s="30">
        <v>33159.930000000008</v>
      </c>
      <c r="E659" s="283">
        <v>0</v>
      </c>
      <c r="F659" s="30">
        <v>996680.01000000024</v>
      </c>
    </row>
    <row r="660" spans="1:6" ht="15" customHeight="1" x14ac:dyDescent="0.2">
      <c r="A660" s="786" t="s">
        <v>430</v>
      </c>
      <c r="B660" s="787"/>
      <c r="C660" s="245">
        <v>0</v>
      </c>
      <c r="D660" s="30">
        <v>0</v>
      </c>
      <c r="E660" s="283">
        <v>0</v>
      </c>
      <c r="F660" s="30">
        <v>0</v>
      </c>
    </row>
    <row r="661" spans="1:6" ht="26.25" customHeight="1" x14ac:dyDescent="0.2">
      <c r="A661" s="786" t="s">
        <v>431</v>
      </c>
      <c r="B661" s="787"/>
      <c r="C661" s="245">
        <v>0</v>
      </c>
      <c r="D661" s="30">
        <v>0</v>
      </c>
      <c r="E661" s="283">
        <v>0</v>
      </c>
      <c r="F661" s="30">
        <v>0</v>
      </c>
    </row>
    <row r="662" spans="1:6" ht="27.75" customHeight="1" x14ac:dyDescent="0.2">
      <c r="A662" s="786" t="s">
        <v>432</v>
      </c>
      <c r="B662" s="787"/>
      <c r="C662" s="245">
        <v>0</v>
      </c>
      <c r="D662" s="30">
        <v>0</v>
      </c>
      <c r="E662" s="283">
        <v>0</v>
      </c>
      <c r="F662" s="30">
        <v>0</v>
      </c>
    </row>
    <row r="663" spans="1:6" ht="15" customHeight="1" x14ac:dyDescent="0.2">
      <c r="A663" s="786" t="s">
        <v>433</v>
      </c>
      <c r="B663" s="787"/>
      <c r="C663" s="245">
        <v>0</v>
      </c>
      <c r="D663" s="30">
        <v>0</v>
      </c>
      <c r="E663" s="283">
        <v>0</v>
      </c>
      <c r="F663" s="30">
        <v>0</v>
      </c>
    </row>
    <row r="664" spans="1:6" ht="24.75" customHeight="1" x14ac:dyDescent="0.2">
      <c r="A664" s="786" t="s">
        <v>434</v>
      </c>
      <c r="B664" s="787"/>
      <c r="C664" s="245">
        <v>0</v>
      </c>
      <c r="D664" s="30">
        <v>0</v>
      </c>
      <c r="E664" s="283">
        <v>0</v>
      </c>
      <c r="F664" s="30">
        <v>0</v>
      </c>
    </row>
    <row r="665" spans="1:6" ht="15" customHeight="1" x14ac:dyDescent="0.2">
      <c r="A665" s="786" t="s">
        <v>435</v>
      </c>
      <c r="B665" s="787"/>
      <c r="C665" s="245">
        <v>0</v>
      </c>
      <c r="D665" s="30">
        <v>0</v>
      </c>
      <c r="E665" s="283">
        <v>0</v>
      </c>
      <c r="F665" s="30">
        <v>0</v>
      </c>
    </row>
    <row r="666" spans="1:6" ht="15" customHeight="1" x14ac:dyDescent="0.2">
      <c r="A666" s="786" t="s">
        <v>436</v>
      </c>
      <c r="B666" s="787"/>
      <c r="C666" s="245">
        <v>0</v>
      </c>
      <c r="D666" s="30">
        <v>0</v>
      </c>
      <c r="E666" s="283">
        <v>0</v>
      </c>
      <c r="F666" s="30">
        <v>0</v>
      </c>
    </row>
    <row r="667" spans="1:6" ht="15" customHeight="1" x14ac:dyDescent="0.2">
      <c r="A667" s="786" t="s">
        <v>437</v>
      </c>
      <c r="B667" s="787"/>
      <c r="C667" s="245">
        <v>0</v>
      </c>
      <c r="D667" s="30">
        <v>0</v>
      </c>
      <c r="E667" s="283">
        <v>0</v>
      </c>
      <c r="F667" s="30">
        <v>0</v>
      </c>
    </row>
    <row r="668" spans="1:6" ht="15" customHeight="1" x14ac:dyDescent="0.2">
      <c r="A668" s="786" t="s">
        <v>438</v>
      </c>
      <c r="B668" s="787"/>
      <c r="C668" s="245">
        <v>0</v>
      </c>
      <c r="D668" s="30">
        <v>0</v>
      </c>
      <c r="E668" s="283">
        <v>0</v>
      </c>
      <c r="F668" s="30">
        <v>0</v>
      </c>
    </row>
    <row r="669" spans="1:6" ht="15" customHeight="1" x14ac:dyDescent="0.2">
      <c r="A669" s="786" t="s">
        <v>439</v>
      </c>
      <c r="B669" s="787"/>
      <c r="C669" s="245">
        <v>0</v>
      </c>
      <c r="D669" s="30">
        <v>0</v>
      </c>
      <c r="E669" s="283">
        <v>0</v>
      </c>
      <c r="F669" s="30">
        <v>0</v>
      </c>
    </row>
    <row r="670" spans="1:6" ht="15" customHeight="1" x14ac:dyDescent="0.2">
      <c r="A670" s="786" t="s">
        <v>440</v>
      </c>
      <c r="B670" s="787"/>
      <c r="C670" s="245">
        <v>0</v>
      </c>
      <c r="D670" s="30">
        <v>0</v>
      </c>
      <c r="E670" s="283">
        <v>0</v>
      </c>
      <c r="F670" s="30">
        <v>0</v>
      </c>
    </row>
    <row r="671" spans="1:6" ht="15" customHeight="1" x14ac:dyDescent="0.2">
      <c r="A671" s="503" t="s">
        <v>441</v>
      </c>
      <c r="B671" s="732"/>
      <c r="C671" s="245">
        <v>0</v>
      </c>
      <c r="D671" s="30">
        <v>0</v>
      </c>
      <c r="E671" s="283">
        <v>0</v>
      </c>
      <c r="F671" s="30">
        <v>0</v>
      </c>
    </row>
    <row r="672" spans="1:6" ht="25.5" customHeight="1" x14ac:dyDescent="0.2">
      <c r="A672" s="786" t="s">
        <v>442</v>
      </c>
      <c r="B672" s="787"/>
      <c r="C672" s="245">
        <v>0</v>
      </c>
      <c r="D672" s="30">
        <v>0</v>
      </c>
      <c r="E672" s="283">
        <v>0</v>
      </c>
      <c r="F672" s="30">
        <v>0</v>
      </c>
    </row>
    <row r="673" spans="1:6" ht="15" customHeight="1" x14ac:dyDescent="0.2">
      <c r="A673" s="786" t="s">
        <v>443</v>
      </c>
      <c r="B673" s="787"/>
      <c r="C673" s="245">
        <v>0</v>
      </c>
      <c r="D673" s="30">
        <v>0</v>
      </c>
      <c r="E673" s="283">
        <v>0</v>
      </c>
      <c r="F673" s="30">
        <v>0</v>
      </c>
    </row>
    <row r="674" spans="1:6" ht="15" customHeight="1" x14ac:dyDescent="0.2">
      <c r="A674" s="786" t="s">
        <v>444</v>
      </c>
      <c r="B674" s="787"/>
      <c r="C674" s="245">
        <v>0</v>
      </c>
      <c r="D674" s="30">
        <v>0</v>
      </c>
      <c r="E674" s="283">
        <v>0</v>
      </c>
      <c r="F674" s="30">
        <v>0</v>
      </c>
    </row>
    <row r="675" spans="1:6" ht="15" customHeight="1" x14ac:dyDescent="0.2">
      <c r="A675" s="786" t="s">
        <v>445</v>
      </c>
      <c r="B675" s="787"/>
      <c r="C675" s="245">
        <v>0</v>
      </c>
      <c r="D675" s="30">
        <v>0</v>
      </c>
      <c r="E675" s="283">
        <v>0</v>
      </c>
      <c r="F675" s="30">
        <v>0</v>
      </c>
    </row>
    <row r="676" spans="1:6" ht="15" customHeight="1" x14ac:dyDescent="0.2">
      <c r="A676" s="731" t="s">
        <v>392</v>
      </c>
      <c r="B676" s="732"/>
      <c r="C676" s="245">
        <v>0</v>
      </c>
      <c r="D676" s="30">
        <v>0</v>
      </c>
      <c r="E676" s="283">
        <v>0</v>
      </c>
      <c r="F676" s="30">
        <v>0</v>
      </c>
    </row>
    <row r="677" spans="1:6" ht="15" customHeight="1" thickBot="1" x14ac:dyDescent="0.25">
      <c r="A677" s="733" t="s">
        <v>393</v>
      </c>
      <c r="B677" s="517"/>
      <c r="C677" s="245">
        <v>0</v>
      </c>
      <c r="D677" s="30">
        <v>0</v>
      </c>
      <c r="E677" s="283">
        <v>0</v>
      </c>
      <c r="F677" s="30">
        <v>204871.56</v>
      </c>
    </row>
    <row r="678" spans="1:6" ht="23.25" customHeight="1" thickBot="1" x14ac:dyDescent="0.25">
      <c r="A678" s="734" t="s">
        <v>137</v>
      </c>
      <c r="B678" s="735"/>
      <c r="C678" s="244">
        <v>0.01</v>
      </c>
      <c r="D678" s="138">
        <v>33159.930000000008</v>
      </c>
      <c r="E678" s="293">
        <v>0</v>
      </c>
      <c r="F678" s="138">
        <v>1201551.5700000003</v>
      </c>
    </row>
    <row r="681" spans="1:6" ht="30" customHeight="1" x14ac:dyDescent="0.2">
      <c r="A681" s="606" t="s">
        <v>394</v>
      </c>
      <c r="B681" s="606"/>
      <c r="C681" s="606"/>
      <c r="D681" s="606"/>
      <c r="E681" s="736"/>
      <c r="F681" s="736"/>
    </row>
    <row r="682" spans="1:6" x14ac:dyDescent="0.2">
      <c r="A682" s="210"/>
      <c r="B682" s="210"/>
      <c r="C682" s="210"/>
      <c r="D682" s="210"/>
    </row>
    <row r="683" spans="1:6" x14ac:dyDescent="0.2">
      <c r="A683" s="788" t="s">
        <v>395</v>
      </c>
      <c r="B683" s="788"/>
      <c r="C683" s="788"/>
      <c r="D683" s="788"/>
    </row>
    <row r="684" spans="1:6" ht="13.5" thickBot="1" x14ac:dyDescent="0.25"/>
    <row r="685" spans="1:6" ht="51.75" thickBot="1" x14ac:dyDescent="0.25">
      <c r="A685" s="522" t="s">
        <v>30</v>
      </c>
      <c r="B685" s="523"/>
      <c r="C685" s="124" t="s">
        <v>396</v>
      </c>
      <c r="D685" s="124" t="s">
        <v>397</v>
      </c>
    </row>
    <row r="686" spans="1:6" ht="13.5" thickBot="1" x14ac:dyDescent="0.25">
      <c r="A686" s="726" t="s">
        <v>398</v>
      </c>
      <c r="B686" s="727"/>
      <c r="C686" s="346">
        <v>4175</v>
      </c>
      <c r="D686" s="346">
        <v>4198</v>
      </c>
    </row>
    <row r="689" spans="1:5" x14ac:dyDescent="0.2">
      <c r="A689" s="365" t="s">
        <v>399</v>
      </c>
      <c r="B689" s="368"/>
      <c r="C689" s="368"/>
      <c r="D689" s="368"/>
      <c r="E689" s="368"/>
    </row>
    <row r="690" spans="1:5" ht="13.5" thickBot="1" x14ac:dyDescent="0.25">
      <c r="B690" s="216"/>
      <c r="C690" s="216"/>
    </row>
    <row r="691" spans="1:5" ht="51.75" thickBot="1" x14ac:dyDescent="0.25">
      <c r="A691" s="213" t="s">
        <v>400</v>
      </c>
      <c r="B691" s="214" t="s">
        <v>401</v>
      </c>
      <c r="C691" s="214" t="s">
        <v>152</v>
      </c>
      <c r="D691" s="70" t="s">
        <v>402</v>
      </c>
      <c r="E691" s="69" t="s">
        <v>403</v>
      </c>
    </row>
    <row r="692" spans="1:5" x14ac:dyDescent="0.2">
      <c r="A692" s="291" t="s">
        <v>79</v>
      </c>
      <c r="B692" s="92"/>
      <c r="C692" s="263">
        <v>0</v>
      </c>
      <c r="D692" s="292"/>
      <c r="E692" s="92"/>
    </row>
    <row r="693" spans="1:5" x14ac:dyDescent="0.2">
      <c r="A693" s="219" t="s">
        <v>80</v>
      </c>
      <c r="B693" s="81"/>
      <c r="C693" s="12">
        <v>0</v>
      </c>
      <c r="D693" s="80"/>
      <c r="E693" s="81"/>
    </row>
    <row r="694" spans="1:5" x14ac:dyDescent="0.2">
      <c r="A694" s="219" t="s">
        <v>404</v>
      </c>
      <c r="B694" s="81"/>
      <c r="C694" s="12">
        <v>0</v>
      </c>
      <c r="D694" s="80"/>
      <c r="E694" s="81"/>
    </row>
    <row r="695" spans="1:5" x14ac:dyDescent="0.2">
      <c r="A695" s="219" t="s">
        <v>405</v>
      </c>
      <c r="B695" s="81"/>
      <c r="C695" s="12">
        <v>0</v>
      </c>
      <c r="D695" s="80"/>
      <c r="E695" s="81"/>
    </row>
    <row r="696" spans="1:5" x14ac:dyDescent="0.2">
      <c r="A696" s="219" t="s">
        <v>406</v>
      </c>
      <c r="B696" s="81"/>
      <c r="C696" s="12">
        <v>0</v>
      </c>
      <c r="D696" s="80"/>
      <c r="E696" s="81"/>
    </row>
    <row r="697" spans="1:5" x14ac:dyDescent="0.2">
      <c r="A697" s="219" t="s">
        <v>407</v>
      </c>
      <c r="B697" s="81"/>
      <c r="C697" s="12">
        <v>0</v>
      </c>
      <c r="D697" s="80"/>
      <c r="E697" s="81"/>
    </row>
    <row r="698" spans="1:5" x14ac:dyDescent="0.2">
      <c r="A698" s="219" t="s">
        <v>408</v>
      </c>
      <c r="B698" s="81"/>
      <c r="C698" s="12">
        <v>0</v>
      </c>
      <c r="D698" s="80"/>
      <c r="E698" s="81"/>
    </row>
    <row r="699" spans="1:5" ht="13.5" thickBot="1" x14ac:dyDescent="0.25">
      <c r="A699" s="220" t="s">
        <v>409</v>
      </c>
      <c r="B699" s="221"/>
      <c r="C699" s="227">
        <v>0</v>
      </c>
      <c r="D699" s="222"/>
      <c r="E699" s="221"/>
    </row>
    <row r="701" spans="1:5" x14ac:dyDescent="0.2">
      <c r="A701" s="210"/>
      <c r="B701" s="210"/>
      <c r="C701" s="210"/>
      <c r="D701" s="210"/>
      <c r="E701" s="210"/>
    </row>
    <row r="702" spans="1:5" x14ac:dyDescent="0.2">
      <c r="A702" s="365" t="s">
        <v>410</v>
      </c>
      <c r="B702" s="369"/>
      <c r="C702" s="369"/>
      <c r="D702" s="369"/>
      <c r="E702" s="369"/>
    </row>
    <row r="703" spans="1:5" ht="13.5" thickBot="1" x14ac:dyDescent="0.25">
      <c r="B703" s="216"/>
      <c r="C703" s="216"/>
    </row>
    <row r="704" spans="1:5" ht="51.75" thickBot="1" x14ac:dyDescent="0.25">
      <c r="A704" s="213" t="s">
        <v>400</v>
      </c>
      <c r="B704" s="214" t="s">
        <v>401</v>
      </c>
      <c r="C704" s="214" t="s">
        <v>152</v>
      </c>
      <c r="D704" s="70" t="s">
        <v>411</v>
      </c>
      <c r="E704" s="69" t="s">
        <v>403</v>
      </c>
    </row>
    <row r="705" spans="1:6" x14ac:dyDescent="0.2">
      <c r="A705" s="217" t="s">
        <v>79</v>
      </c>
      <c r="B705" s="94"/>
      <c r="C705" s="12">
        <v>0</v>
      </c>
      <c r="D705" s="218"/>
      <c r="E705" s="94"/>
    </row>
    <row r="706" spans="1:6" x14ac:dyDescent="0.2">
      <c r="A706" s="219" t="s">
        <v>80</v>
      </c>
      <c r="B706" s="81"/>
      <c r="C706" s="12">
        <v>0</v>
      </c>
      <c r="D706" s="80"/>
      <c r="E706" s="81"/>
    </row>
    <row r="707" spans="1:6" x14ac:dyDescent="0.2">
      <c r="A707" s="219" t="s">
        <v>404</v>
      </c>
      <c r="B707" s="81"/>
      <c r="C707" s="12">
        <v>0</v>
      </c>
      <c r="D707" s="80"/>
      <c r="E707" s="81"/>
    </row>
    <row r="708" spans="1:6" x14ac:dyDescent="0.2">
      <c r="A708" s="219" t="s">
        <v>405</v>
      </c>
      <c r="B708" s="81"/>
      <c r="C708" s="12">
        <v>0</v>
      </c>
      <c r="D708" s="80"/>
      <c r="E708" s="81"/>
    </row>
    <row r="709" spans="1:6" x14ac:dyDescent="0.2">
      <c r="A709" s="219" t="s">
        <v>406</v>
      </c>
      <c r="B709" s="81"/>
      <c r="C709" s="12">
        <v>0</v>
      </c>
      <c r="D709" s="80"/>
      <c r="E709" s="81"/>
    </row>
    <row r="710" spans="1:6" x14ac:dyDescent="0.2">
      <c r="A710" s="219" t="s">
        <v>407</v>
      </c>
      <c r="B710" s="81"/>
      <c r="C710" s="12">
        <v>0</v>
      </c>
      <c r="D710" s="80"/>
      <c r="E710" s="81"/>
    </row>
    <row r="711" spans="1:6" x14ac:dyDescent="0.2">
      <c r="A711" s="219" t="s">
        <v>408</v>
      </c>
      <c r="B711" s="81"/>
      <c r="C711" s="12">
        <v>0</v>
      </c>
      <c r="D711" s="80"/>
      <c r="E711" s="81"/>
    </row>
    <row r="712" spans="1:6" ht="13.5" thickBot="1" x14ac:dyDescent="0.25">
      <c r="A712" s="220" t="s">
        <v>409</v>
      </c>
      <c r="B712" s="221"/>
      <c r="C712" s="227">
        <v>0</v>
      </c>
      <c r="D712" s="222"/>
      <c r="E712" s="221"/>
    </row>
    <row r="720" spans="1:6" x14ac:dyDescent="0.2">
      <c r="A720" s="223"/>
      <c r="B720" s="223"/>
      <c r="C720" s="728"/>
      <c r="D720" s="729"/>
      <c r="E720" s="223"/>
      <c r="F720" s="223"/>
    </row>
    <row r="721" spans="1:7" x14ac:dyDescent="0.2">
      <c r="A721" s="224" t="s">
        <v>412</v>
      </c>
      <c r="B721" s="224"/>
      <c r="C721" s="728">
        <v>45748</v>
      </c>
      <c r="D721" s="729"/>
      <c r="E721" s="224"/>
      <c r="F721" s="730" t="s">
        <v>413</v>
      </c>
      <c r="G721" s="730"/>
    </row>
    <row r="722" spans="1:7" x14ac:dyDescent="0.2">
      <c r="A722" s="224" t="s">
        <v>414</v>
      </c>
      <c r="B722" s="110"/>
      <c r="C722" s="730" t="s">
        <v>449</v>
      </c>
      <c r="D722" s="730"/>
      <c r="E722" s="224"/>
      <c r="F722" s="730" t="s">
        <v>415</v>
      </c>
      <c r="G722" s="730"/>
    </row>
  </sheetData>
  <customSheetViews>
    <customSheetView guid="{8BA2353F-5EBD-419F-AA82-F552D97F3C9A}" showPageBreaks="1" printArea="1">
      <selection activeCell="M18" sqref="M18"/>
      <rowBreaks count="23" manualBreakCount="23">
        <brk id="37" max="16383" man="1"/>
        <brk id="73" max="16383" man="1"/>
        <brk id="99" max="9" man="1"/>
        <brk id="123" max="16383" man="1"/>
        <brk id="152" max="9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4" max="16383" man="1"/>
        <brk id="391" max="16383" man="1"/>
        <brk id="415" max="16383" man="1"/>
        <brk id="441" max="16383" man="1"/>
        <brk id="452" max="16383" man="1"/>
        <brk id="494" max="9" man="1"/>
        <brk id="542" max="16383" man="1"/>
        <brk id="560" max="16383" man="1"/>
        <brk id="581" max="16383" man="1"/>
        <brk id="600" max="16383" man="1"/>
        <brk id="638" max="16383" man="1"/>
        <brk id="699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"/>
      <headerFooter>
        <oddHeader>&amp;C&amp;"-,Standardowy"&lt;Nazwa jednostki&gt;
Informacja dodatkowa do sprawozdania finansowego za rok obrotowy zakończony 31 grudnia 2024r.
II. Dodatkowe informacje i objaśnienia</oddHeader>
        <oddFooter>&amp;CWprowadzenie oraz dodatkowe  informacje i objaśnienia stanowią integralną część sprawozdania finansowego</oddFooter>
      </headerFooter>
    </customSheetView>
    <customSheetView guid="{469A65C7-9B66-452A-9B73-99171B907FD4}" showPageBreaks="1" view="pageLayout" topLeftCell="A40">
      <selection activeCell="E56" sqref="E56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97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"/>
      <headerFooter>
        <oddHeader>&amp;C&amp;"-,Standardowy"&lt;Nazwa jednostki&gt;
Informacja dodatkowa do sprawozdania finansowego za rok obrotowy zakończony 31 grudnia 2022r.
II. Dodatkowe informacje i objaśnienia</oddHeader>
        <oddFooter>&amp;CWprowadzenie oraz dodatkowe  informacje i objaśnienia stanowią integralną część sprawozdania finansowego</oddFooter>
      </headerFooter>
    </customSheetView>
    <customSheetView guid="{95CB48BB-6B3D-466F-A212-45D9870E6894}" showPageBreaks="1" view="pageLayout" topLeftCell="A292">
      <selection activeCell="A643" sqref="A643:B643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97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3"/>
      <headerFooter>
        <oddHeader>&amp;C&amp;"-,Standardowy"&lt;Nazwa jednostki&gt;
Informacja dodatkowa do sprawozdania finansowego za rok obrotowy zakończony 31 grudnia 2022r.
II. Dodatkowe informacje i objaśnienia</oddHeader>
        <oddFooter>&amp;CWprowadzenie oraz dodatkowe  informacje i objaśnienia stanowią integralną część sprawozdania finansowego</oddFooter>
      </headerFooter>
    </customSheetView>
    <customSheetView guid="{03DAA0DE-4D78-422F-8675-871C37EBCFDA}" showPageBreaks="1" view="pageLayout" topLeftCell="A292">
      <selection activeCell="A643" sqref="A643:B643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97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4"/>
      <headerFooter>
        <oddHeader>&amp;C&amp;"-,Standardowy"&lt;Nazwa jednostki&gt;
Informacja dodatkowa do sprawozdania finansowego za rok obrotowy zakończony 31 grudnia 2022r.
II. Dodatkowe informacje i objaśnienia</oddHeader>
        <oddFooter>&amp;CWprowadzenie oraz dodatkowe  informacje i objaśnienia stanowią integralną część sprawozdania finansowego</oddFooter>
      </headerFooter>
    </customSheetView>
    <customSheetView guid="{0648266B-4FEF-4614-840B-4B7AE94B231A}" topLeftCell="A620">
      <selection activeCell="A643" sqref="A643:B643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97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5"/>
      <headerFooter>
        <oddHeader>&amp;C&amp;"-,Standardowy"&lt;Nazwa jednostki&gt;
Informacja dodatkowa do sprawozdania finansowego za rok obrotowy zakończony 31 grudnia 2022r.
II. Dodatkowe informacje i objaśnienia</oddHeader>
        <oddFooter>&amp;CWprowadzenie oraz dodatkowe  informacje i objaśnienia stanowią integralną część sprawozdania finansowego</oddFooter>
      </headerFooter>
    </customSheetView>
    <customSheetView guid="{8D0E704C-96D7-4B47-9E0F-358F99035B6A}" showPageBreaks="1" view="pageLayout" topLeftCell="A620">
      <selection activeCell="A643" sqref="A643:B643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97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6"/>
      <headerFooter>
        <oddHeader>&amp;C&amp;"-,Standardowy"&lt;Nazwa jednostki&gt;
Informacja dodatkowa do sprawozdania finansowego za rok obrotowy zakończony 31 grudnia 2022r.
II. Dodatkowe informacje i objaśnienia</oddHeader>
        <oddFooter>&amp;CWprowadzenie oraz dodatkowe  informacje i objaśnienia stanowią integralną część sprawozdania finansowego</oddFooter>
      </headerFooter>
    </customSheetView>
    <customSheetView guid="{D73037B5-600B-4DF4-B439-89743A5BEDB9}" showPageBreaks="1" topLeftCell="A697">
      <selection activeCell="I578" sqref="I578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97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7"/>
      <headerFooter>
        <oddHeader>&amp;C&amp;"-,Standardowy"&lt;Nazwa jednostki&gt;
Informacja dodatkowa do sprawozdania finansowego za rok obrotowy zakończony 31 grudnia 2022r.
II. Dodatkowe informacje i objaśnienia</oddHeader>
        <oddFooter>&amp;CWprowadzenie oraz dodatkowe  informacje i objaśnienia stanowią integralną część sprawozdania finansowego</oddFooter>
      </headerFooter>
    </customSheetView>
    <customSheetView guid="{AD478F12-359C-43F8-93BA-C4C46B8A6A8E}" showPageBreaks="1" view="pageLayout" topLeftCell="A620">
      <selection activeCell="A643" sqref="A643:B643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97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8"/>
      <headerFooter>
        <oddHeader>&amp;C&amp;"-,Standardowy"&lt;Nazwa jednostki&gt;
Informacja dodatkowa do sprawozdania finansowego za rok obrotowy zakończony 31 grudnia 2022r.
II. Dodatkowe informacje i objaśnienia</oddHeader>
        <oddFooter>&amp;CWprowadzenie oraz dodatkowe  informacje i objaśnienia stanowią integralną część sprawozdania finansowego</oddFooter>
      </headerFooter>
    </customSheetView>
    <customSheetView guid="{30A836AA-2C06-40C8-8414-BCD6AFE54F29}" showPageBreaks="1" view="pageLayout" topLeftCell="A292">
      <selection activeCell="A643" sqref="A643:B643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97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9"/>
      <headerFooter>
        <oddHeader>&amp;C&amp;"-,Standardowy"&lt;Nazwa jednostki&gt;
Informacja dodatkowa do sprawozdania finansowego za rok obrotowy zakończony 31 grudnia 2022r.
II. Dodatkowe informacje i objaśnienia</oddHeader>
        <oddFooter>&amp;CWprowadzenie oraz dodatkowe  informacje i objaśnienia stanowią integralną część sprawozdania finansowego</oddFooter>
      </headerFooter>
    </customSheetView>
    <customSheetView guid="{38F58B72-DA47-48B2-8818-48B58CC7FEB6}" showPageBreaks="1" view="pageLayout" topLeftCell="A620">
      <selection activeCell="A643" sqref="A643:B643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97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0"/>
      <headerFooter>
        <oddHeader>&amp;C&amp;"-,Standardowy"&lt;Nazwa jednostki&gt;
Informacja dodatkowa do sprawozdania finansowego za rok obrotowy zakończony 31 grudnia 2022r.
II. Dodatkowe informacje i objaśnienia</oddHeader>
        <oddFooter>&amp;CWprowadzenie oraz dodatkowe  informacje i objaśnienia stanowią integralną część sprawozdania finansowego</oddFooter>
      </headerFooter>
    </customSheetView>
    <customSheetView guid="{5F4E398E-9229-4F1F-A1F0-AF4CB7F557EB}" showPageBreaks="1" view="pageLayout" topLeftCell="A698">
      <selection activeCell="G701" sqref="G70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97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1"/>
      <headerFooter>
        <oddHeader>&amp;C&amp;"-,Standardowy"&lt;Nazwa jednostki&gt;
Informacja dodatkowa do sprawozdania finansowego za rok obrotowy zakończony 31 grudnia 2022r.
II. Dodatkowe informacje i objaśnienia</oddHeader>
        <oddFooter>&amp;CWprowadzenie oraz dodatkowe  informacje i objaśnienia stanowią integralną część sprawozdania finansowego</oddFooter>
      </headerFooter>
    </customSheetView>
    <customSheetView guid="{86761AD9-F4EF-4538-9D95-D7255098EE20}" showPageBreaks="1" view="pageLayout" topLeftCell="A292">
      <selection activeCell="A643" sqref="A643:B643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97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2"/>
      <headerFooter>
        <oddHeader>&amp;C&amp;"-,Standardowy"&lt;Nazwa jednostki&gt;
Informacja dodatkowa do sprawozdania finansowego za rok obrotowy zakończony 31 grudnia 2022r.
II. Dodatkowe informacje i objaśnienia</oddHeader>
        <oddFooter>&amp;CWprowadzenie oraz dodatkowe  informacje i objaśnienia stanowią integralną część sprawozdania finansowego</oddFooter>
      </headerFooter>
    </customSheetView>
    <customSheetView guid="{A77F6A0B-843A-466C-B5EE-C6504F6354B9}" showPageBreaks="1" view="pageLayout" topLeftCell="A620">
      <selection activeCell="A643" sqref="A643:B643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97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3"/>
      <headerFooter>
        <oddHeader>&amp;C&amp;"-,Standardowy"&lt;Nazwa jednostki&gt;
Informacja dodatkowa do sprawozdania finansowego za rok obrotowy zakończony 31 grudnia 2022r.
II. Dodatkowe informacje i objaśnienia</oddHeader>
        <oddFooter>&amp;CWprowadzenie oraz dodatkowe  informacje i objaśnienia stanowią integralną część sprawozdania finansowego</oddFooter>
      </headerFooter>
    </customSheetView>
    <customSheetView guid="{611418F1-50C3-431F-9FAB-6CAE13DD779D}" showPageBreaks="1" view="pageLayout" topLeftCell="A620">
      <selection activeCell="A643" sqref="A643:B643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97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4"/>
      <headerFooter>
        <oddHeader>&amp;C&amp;"-,Standardowy"&lt;Nazwa jednostki&gt;
Informacja dodatkowa do sprawozdania finansowego za rok obrotowy zakończony 31 grudnia 2022r.
II. Dodatkowe informacje i objaśnienia</oddHeader>
        <oddFooter>&amp;CWprowadzenie oraz dodatkowe  informacje i objaśnienia stanowią integralną część sprawozdania finansowego</oddFooter>
      </headerFooter>
    </customSheetView>
    <customSheetView guid="{3EF46B4B-B837-4EE3-9C84-E71148C61BBF}" showPageBreaks="1" view="pageLayout" topLeftCell="A620">
      <selection activeCell="A643" sqref="A643:B643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97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5"/>
      <headerFooter>
        <oddHeader>&amp;C&amp;"-,Standardowy"&lt;Nazwa jednostki&gt;
Informacja dodatkowa do sprawozdania finansowego za rok obrotowy zakończony 31 grudnia 2022r.
II. Dodatkowe informacje i objaśnienia</oddHeader>
        <oddFooter>&amp;CWprowadzenie oraz dodatkowe  informacje i objaśnienia stanowią integralną część sprawozdania finansowego</oddFooter>
      </headerFooter>
    </customSheetView>
    <customSheetView guid="{F45601C8-0E4D-4C6D-B54D-DD4C2824C598}" showPageBreaks="1" view="pageLayout" topLeftCell="A583">
      <selection activeCell="A643" sqref="A643:B64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97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6"/>
      <headerFooter>
        <oddHeader>&amp;C&amp;"-,Standardowy"&lt;Nazwa jednostki&gt;
Informacja dodatkowa do sprawozdania finansowego za rok obrotowy zakończony 31 grudnia 2022r.
II. Dodatkowe informacje i objaśnienia</oddHeader>
        <oddFooter>&amp;CWprowadzenie oraz dodatkowe  informacje i objaśnienia stanowią integralną część sprawozdania finansowego</oddFooter>
      </headerFooter>
    </customSheetView>
    <customSheetView guid="{EC3F6CF7-368C-4CED-95E1-77DC09A319B0}" showPageBreaks="1" view="pageLayout" topLeftCell="A620">
      <selection activeCell="A643" sqref="A643:B643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97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7"/>
      <headerFooter>
        <oddHeader>&amp;C&amp;"-,Standardowy"&lt;Nazwa jednostki&gt;
Informacja dodatkowa do sprawozdania finansowego za rok obrotowy zakończony 31 grudnia 2022r.
II. Dodatkowe informacje i objaśnienia</oddHeader>
        <oddFooter>&amp;CWprowadzenie oraz dodatkowe  informacje i objaśnienia stanowią integralną część sprawozdania finansowego</oddFooter>
      </headerFooter>
    </customSheetView>
    <customSheetView guid="{C615366A-D252-497D-8E51-5963F7C5EFE5}" showPageBreaks="1" topLeftCell="A697">
      <selection activeCell="L4" sqref="L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97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8"/>
      <headerFooter>
        <oddHeader>&amp;C&amp;"-,Standardowy"&lt;Nazwa jednostki&gt;
Informacja dodatkowa do sprawozdania finansowego za rok obrotowy zakończony 31 grudnia 2022r.
II. Dodatkowe informacje i objaśnienia</oddHeader>
        <oddFooter>&amp;CWprowadzenie oraz dodatkowe  informacje i objaśnienia stanowią integralną część sprawozdania finansowego</oddFooter>
      </headerFooter>
    </customSheetView>
    <customSheetView guid="{C08E2D14-45A4-4C0A-B1A6-429A6CBF77CC}" showPageBreaks="1" view="pageLayout" topLeftCell="A620">
      <selection activeCell="A643" sqref="A643:B643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97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9"/>
      <headerFooter>
        <oddHeader>&amp;C&amp;"-,Standardowy"&lt;Nazwa jednostki&gt;
Informacja dodatkowa do sprawozdania finansowego za rok obrotowy zakończony 31 grudnia 2022r.
II. Dodatkowe informacje i objaśnienia</oddHeader>
        <oddFooter>&amp;CWprowadzenie oraz dodatkowe  informacje i objaśnienia stanowią integralną część sprawozdania finansowego</oddFooter>
      </headerFooter>
    </customSheetView>
    <customSheetView guid="{AACBF55F-414B-44B8-B126-D82AF4534E22}" showPageBreaks="1" view="pageLayout" topLeftCell="A292">
      <selection activeCell="A643" sqref="A643:B643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97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0"/>
      <headerFooter>
        <oddHeader>&amp;C&amp;"-,Standardowy"&lt;Nazwa jednostki&gt;
Informacja dodatkowa do sprawozdania finansowego za rok obrotowy zakończony 31 grudnia 2022r.
II. Dodatkowe informacje i objaśnienia</oddHeader>
        <oddFooter>&amp;CWprowadzenie oraz dodatkowe  informacje i objaśnienia stanowią integralną część sprawozdania finansowego</oddFooter>
      </headerFooter>
    </customSheetView>
    <customSheetView guid="{8BA4A458-E398-4A35-86E6-434AD9814AE5}" showPageBreaks="1" view="pageLayout" topLeftCell="A620">
      <selection activeCell="A643" sqref="A643:B643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97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1"/>
      <headerFooter>
        <oddHeader>&amp;C&amp;"-,Standardowy"&lt;Nazwa jednostki&gt;
Informacja dodatkowa do sprawozdania finansowego za rok obrotowy zakończony 31 grudnia 2022r.
II. Dodatkowe informacje i objaśnienia</oddHeader>
        <oddFooter>&amp;CWprowadzenie oraz dodatkowe  informacje i objaśnienia stanowią integralną część sprawozdania finansowego</oddFooter>
      </headerFooter>
    </customSheetView>
    <customSheetView guid="{7FF819E3-9EE3-4879-B339-9B0DFA5C72BB}" showPageBreaks="1" topLeftCell="A292">
      <selection activeCell="A643" sqref="A643:B643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97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2"/>
      <headerFooter>
        <oddHeader>&amp;C&amp;"-,Standardowy"&lt;Nazwa jednostki&gt;
Informacja dodatkowa do sprawozdania finansowego za rok obrotowy zakończony 31 grudnia 2022r.
II. Dodatkowe informacje i objaśnienia</oddHeader>
        <oddFooter>&amp;CWprowadzenie oraz dodatkowe  informacje i objaśnienia stanowią integralną część sprawozdania finansowego</oddFooter>
      </headerFooter>
    </customSheetView>
    <customSheetView guid="{519CAF49-1003-4813-9C20-2CDC14EC51AF}" showPageBreaks="1" view="pageLayout" topLeftCell="A620">
      <selection activeCell="A643" sqref="A643:B643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97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3"/>
      <headerFooter>
        <oddHeader>&amp;C&amp;"-,Standardowy"&lt;Nazwa jednostki&gt;
Informacja dodatkowa do sprawozdania finansowego za rok obrotowy zakończony 31 grudnia 2022r.
II. Dodatkowe informacje i objaśnienia</oddHeader>
        <oddFooter>&amp;CWprowadzenie oraz dodatkowe  informacje i objaśnienia stanowią integralną część sprawozdania finansowego</oddFooter>
      </headerFooter>
    </customSheetView>
    <customSheetView guid="{3AA2255E-0C91-4ECE-83AE-DC2D4379AF80}" showPageBreaks="1" view="pageLayout" topLeftCell="A292">
      <selection activeCell="A643" sqref="A643:B643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97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4"/>
      <headerFooter>
        <oddHeader>&amp;C&amp;"-,Standardowy"&lt;Nazwa jednostki&gt;
Informacja dodatkowa do sprawozdania finansowego za rok obrotowy zakończony 31 grudnia 2022r.
II. Dodatkowe informacje i objaśnienia</oddHeader>
        <oddFooter>&amp;CWprowadzenie oraz dodatkowe  informacje i objaśnienia stanowią integralną część sprawozdania finansowego</oddFooter>
      </headerFooter>
    </customSheetView>
    <customSheetView guid="{1D4AFF1D-D4DF-4CAB-8DE9-AEF55D821C73}" showPageBreaks="1" view="pageLayout" topLeftCell="A620">
      <selection activeCell="A643" sqref="A643:B643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97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5"/>
      <headerFooter>
        <oddHeader>&amp;C&amp;"-,Standardowy"&lt;Nazwa jednostki&gt;
Informacja dodatkowa do sprawozdania finansowego za rok obrotowy zakończony 31 grudnia 2022r.
II. Dodatkowe informacje i objaśnienia</oddHeader>
        <oddFooter>&amp;CWprowadzenie oraz dodatkowe  informacje i objaśnienia stanowią integralną część sprawozdania finansowego</oddFooter>
      </headerFooter>
    </customSheetView>
    <customSheetView guid="{19E79188-920A-4E09-AB35-6BA2F418E378}" showPageBreaks="1" view="pageLayout" topLeftCell="A292">
      <selection activeCell="A643" sqref="A643:B643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97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6"/>
      <headerFooter>
        <oddHeader>&amp;C&amp;"-,Standardowy"&lt;Nazwa jednostki&gt;
Informacja dodatkowa do sprawozdania finansowego za rok obrotowy zakończony 31 grudnia 2022r.
II. Dodatkowe informacje i objaśnienia</oddHeader>
        <oddFooter>&amp;CWprowadzenie oraz dodatkowe  informacje i objaśnienia stanowią integralną część sprawozdania finansowego</oddFooter>
      </headerFooter>
    </customSheetView>
    <customSheetView guid="{F0CD8685-BDD1-46A9-B8B1-7DE5D10898F6}" showPageBreaks="1" view="pageLayout" topLeftCell="A620">
      <selection activeCell="A643" sqref="A643:B643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97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7"/>
      <headerFooter>
        <oddHeader>&amp;C&amp;"-,Standardowy"&lt;Nazwa jednostki&gt;
Informacja dodatkowa do sprawozdania finansowego za rok obrotowy zakończony 31 grudnia 2022r.
II. Dodatkowe informacje i objaśnienia</oddHeader>
        <oddFooter>&amp;CWprowadzenie oraz dodatkowe  informacje i objaśnienia stanowią integralną część sprawozdania finansowego</oddFooter>
      </headerFooter>
    </customSheetView>
    <customSheetView guid="{380F98EF-3AFA-4349-B6B9-2740A9A12933}" showPageBreaks="1" view="pageLayout" topLeftCell="A10">
      <selection activeCell="E466" sqref="E466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97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8"/>
      <headerFooter>
        <oddHeader>&amp;C&amp;"-,Standardowy"&lt;Nazwa jednostki&gt;
Informacja dodatkowa do sprawozdania finansowego za rok obrotowy zakończony 31 grudnia 2022r.
II. Dodatkowe informacje i objaśnienia</oddHeader>
        <oddFooter>&amp;CWprowadzenie oraz dodatkowe  informacje i objaśnienia stanowią integralną część sprawozdania finansowego</oddFooter>
      </headerFooter>
    </customSheetView>
    <customSheetView guid="{3DD98B33-9308-45E5-A7D3-E51A1978C626}" topLeftCell="A655">
      <selection activeCell="G678" sqref="G678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4" max="16383" man="1"/>
        <brk id="391" max="16383" man="1"/>
        <brk id="415" max="16383" man="1"/>
        <brk id="441" max="16383" man="1"/>
        <brk id="452" max="16383" man="1"/>
        <brk id="494" max="8" man="1"/>
        <brk id="542" max="16383" man="1"/>
        <brk id="560" max="16383" man="1"/>
        <brk id="581" max="16383" man="1"/>
        <brk id="600" max="16383" man="1"/>
        <brk id="638" max="16383" man="1"/>
        <brk id="699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9"/>
      <headerFooter>
        <oddHeader>&amp;C&amp;"-,Standardowy"&lt;Nazwa jednostki&gt;
Informacja dodatkowa do sprawozdania finansowego za rok obrotowy zakończony 31 grudnia 2023r.
II. Dodatkowe informacje i objaśnienia</oddHeader>
        <oddFooter>&amp;CWprowadzenie oraz dodatkowe  informacje i objaśnienia stanowią integralną część sprawozdania finansowego</oddFooter>
      </headerFooter>
    </customSheetView>
    <customSheetView guid="{415084A7-557B-46D7-9964-5FB9755036FF}" showPageBreaks="1" view="pageLayout" topLeftCell="A698">
      <selection activeCell="G701" sqref="G70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97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30"/>
      <headerFooter>
        <oddHeader>&amp;C&amp;"-,Standardowy"&lt;Nazwa jednostki&gt;
Informacja dodatkowa do sprawozdania finansowego za rok obrotowy zakończony 31 grudnia 2022r.
II. Dodatkowe informacje i objaśnienia</oddHeader>
        <oddFooter>&amp;CWprowadzenie oraz dodatkowe  informacje i objaśnienia stanowią integralną część sprawozdania finansowego</oddFooter>
      </headerFooter>
    </customSheetView>
    <customSheetView guid="{A27B0213-3A67-42A7-8B7E-1E71801AB9F7}" showPageBreaks="1" view="pageLayout" topLeftCell="A620">
      <selection activeCell="A643" sqref="A643:B643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97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31"/>
      <headerFooter>
        <oddHeader>&amp;C&amp;"-,Standardowy"&lt;Nazwa jednostki&gt;
Informacja dodatkowa do sprawozdania finansowego za rok obrotowy zakończony 31 grudnia 2022r.
II. Dodatkowe informacje i objaśnienia</oddHeader>
        <oddFooter>&amp;CWprowadzenie oraz dodatkowe  informacje i objaśnienia stanowią integralną część sprawozdania finansowego</oddFooter>
      </headerFooter>
    </customSheetView>
    <customSheetView guid="{5426F0D0-0B6A-46DB-A735-09ED9511B03E}" showPageBreaks="1" view="pageLayout" topLeftCell="A439">
      <selection activeCell="H458" sqref="H458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97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32"/>
      <headerFooter>
        <oddHeader>&amp;C&amp;"-,Standardowy"&lt;Nazwa jednostki&gt;
Informacja dodatkowa do sprawozdania finansowego za rok obrotowy zakończony 31 grudnia 2022r.
II. Dodatkowe informacje i objaśnienia</oddHeader>
        <oddFooter>&amp;CWprowadzenie oraz dodatkowe  informacje i objaśnienia stanowią integralną część sprawozdania finansowego</oddFooter>
      </headerFooter>
    </customSheetView>
    <customSheetView guid="{4872FBCD-C1AD-4C1F-A4CC-084A2F2492B2}" showPageBreaks="1" topLeftCell="A7">
      <selection activeCell="A643" sqref="A643:B64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97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33"/>
      <headerFooter>
        <oddHeader>&amp;C&amp;"-,Standardowy"&lt;Nazwa jednostki&gt;
Informacja dodatkowa do sprawozdania finansowego za rok obrotowy zakończony 31 grudnia 2022r.
II. Dodatkowe informacje i objaśnienia</oddHeader>
        <oddFooter>&amp;CWprowadzenie oraz dodatkowe  informacje i objaśnienia stanowią integralną część sprawozdania finansowego</oddFooter>
      </headerFooter>
    </customSheetView>
    <customSheetView guid="{41FDE1BB-4AA5-4152-8302-A66394F933EC}" showPageBreaks="1" view="pageLayout" topLeftCell="A292">
      <selection activeCell="A643" sqref="A643:B643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97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34"/>
      <headerFooter>
        <oddHeader>&amp;C&amp;"-,Standardowy"&lt;Nazwa jednostki&gt;
Informacja dodatkowa do sprawozdania finansowego za rok obrotowy zakończony 31 grudnia 2022r.
II. Dodatkowe informacje i objaśnienia</oddHeader>
        <oddFooter>&amp;CWprowadzenie oraz dodatkowe  informacje i objaśnienia stanowią integralną część sprawozdania finansowego</oddFooter>
      </headerFooter>
    </customSheetView>
    <customSheetView guid="{C5782783-0AC9-4382-8163-9F49F4EE2A4F}" showPageBreaks="1" view="pageLayout" topLeftCell="A620">
      <selection activeCell="A643" sqref="A643:B643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97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35"/>
      <headerFooter>
        <oddHeader>&amp;C&amp;"-,Standardowy"&lt;Nazwa jednostki&gt;
Informacja dodatkowa do sprawozdania finansowego za rok obrotowy zakończony 31 grudnia 2022r.
II. Dodatkowe informacje i objaśnienia</oddHeader>
        <oddFooter>&amp;CWprowadzenie oraz dodatkowe  informacje i objaśnienia stanowią integralną część sprawozdania finansowego</oddFooter>
      </headerFooter>
    </customSheetView>
    <customSheetView guid="{8DE7316D-C06D-479F-B853-8B42ED8575BD}" showPageBreaks="1" view="pageLayout" topLeftCell="A292">
      <selection activeCell="A643" sqref="A643:B643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97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36"/>
      <headerFooter>
        <oddHeader>&amp;C&amp;"-,Standardowy"&lt;Nazwa jednostki&gt;
Informacja dodatkowa do sprawozdania finansowego za rok obrotowy zakończony 31 grudnia 2022r.
II. Dodatkowe informacje i objaśnienia</oddHeader>
        <oddFooter>&amp;CWprowadzenie oraz dodatkowe  informacje i objaśnienia stanowią integralną część sprawozdania finansowego</oddFooter>
      </headerFooter>
    </customSheetView>
    <customSheetView guid="{FA473812-BFB3-455D-AFE4-036EE6BB8FA9}" showPageBreaks="1" topLeftCell="A611">
      <selection activeCell="J613" sqref="J613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97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37"/>
      <headerFooter>
        <oddHeader>&amp;C&amp;"-,Standardowy"&lt;Nazwa jednostki&gt;
Informacja dodatkowa do sprawozdania finansowego za rok obrotowy zakończony 31 grudnia 2022r.
II. Dodatkowe informacje i objaśnienia</oddHeader>
        <oddFooter>&amp;CWprowadzenie oraz dodatkowe  informacje i objaśnienia stanowią integralną część sprawozdania finansowego</oddFooter>
      </headerFooter>
    </customSheetView>
    <customSheetView guid="{5EE5F62B-7E72-4880-AC1B-8B45DC16E98F}" showPageBreaks="1" view="pageLayout" topLeftCell="A379">
      <selection activeCell="E466" sqref="E466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97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38"/>
      <headerFooter>
        <oddHeader>&amp;C&amp;"-,Standardowy"&lt;Nazwa jednostki&gt;
Informacja dodatkowa do sprawozdania finansowego za rok obrotowy zakończony 31 grudnia 2022r.
II. Dodatkowe informacje i objaśnienia</oddHeader>
        <oddFooter>&amp;CWprowadzenie oraz dodatkowe  informacje i objaśnienia stanowią integralną część sprawozdania finansowego</oddFooter>
      </headerFooter>
    </customSheetView>
    <customSheetView guid="{7B65BE4E-A6A7-4E45-A59D-33C4F120CEF7}" showPageBreaks="1" view="pageLayout" topLeftCell="A698">
      <selection activeCell="G701" sqref="G70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97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39"/>
      <headerFooter>
        <oddHeader>&amp;C&amp;"-,Standardowy"&lt;Nazwa jednostki&gt;
Informacja dodatkowa do sprawozdania finansowego za rok obrotowy zakończony 31 grudnia 2022r.
II. Dodatkowe informacje i objaśnienia</oddHeader>
        <oddFooter>&amp;CWprowadzenie oraz dodatkowe  informacje i objaśnienia stanowią integralną część sprawozdania finansowego</oddFooter>
      </headerFooter>
    </customSheetView>
    <customSheetView guid="{37C47983-F699-4181-B8BC-7A347A2B941C}" showPageBreaks="1" view="pageLayout" topLeftCell="A637">
      <selection activeCell="A38" sqref="A38:D38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97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40"/>
      <headerFooter>
        <oddHeader>&amp;C&amp;"-,Standardowy"&lt;Nazwa jednostki&gt;
Informacja dodatkowa do sprawozdania finansowego za rok obrotowy zakończony 31 grudnia 2022r.
II. Dodatkowe informacje i objaśnienia</oddHeader>
        <oddFooter>&amp;CWprowadzenie oraz dodatkowe  informacje i objaśnienia stanowią integralną część sprawozdania finansowego</oddFooter>
      </headerFooter>
    </customSheetView>
    <customSheetView guid="{3CE93BF5-87F1-440C-91A7-A9F22C840CD4}" showPageBreaks="1" topLeftCell="A655">
      <selection activeCell="G678" sqref="G678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4" max="16383" man="1"/>
        <brk id="391" max="16383" man="1"/>
        <brk id="415" max="16383" man="1"/>
        <brk id="441" max="16383" man="1"/>
        <brk id="452" max="16383" man="1"/>
        <brk id="494" max="8" man="1"/>
        <brk id="542" max="16383" man="1"/>
        <brk id="560" max="16383" man="1"/>
        <brk id="581" max="16383" man="1"/>
        <brk id="600" max="16383" man="1"/>
        <brk id="638" max="16383" man="1"/>
        <brk id="699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41"/>
      <headerFooter>
        <oddHeader>&amp;C&amp;"-,Standardowy"&lt;Nazwa jednostki&gt;
Informacja dodatkowa do sprawozdania finansowego za rok obrotowy zakończony 31 grudnia 2023r.
II. Dodatkowe informacje i objaśnienia</oddHeader>
        <oddFooter>&amp;CWprowadzenie oraz dodatkowe  informacje i objaśnienia stanowią integralną część sprawozdania finansowego</oddFooter>
      </headerFooter>
    </customSheetView>
    <customSheetView guid="{4799A64E-6BFC-4049-BBB6-3733B85E4E0C}" showPageBreaks="1" view="pageLayout" topLeftCell="A418">
      <selection activeCell="E433" sqref="E433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97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42"/>
      <headerFooter>
        <oddHeader>&amp;C&amp;"-,Standardowy"&lt;Nazwa jednostki&gt;
Informacja dodatkowa do sprawozdania finansowego za rok obrotowy zakończony 31 grudnia 2022r.
II. Dodatkowe informacje i objaśnienia</oddHeader>
        <oddFooter>&amp;CWprowadzenie oraz dodatkowe  informacje i objaśnienia stanowią integralną część sprawozdania finansowego</oddFooter>
      </headerFooter>
    </customSheetView>
  </customSheetViews>
  <mergeCells count="440">
    <mergeCell ref="A649:B649"/>
    <mergeCell ref="A650:B650"/>
    <mergeCell ref="A651:B651"/>
    <mergeCell ref="A652:B652"/>
    <mergeCell ref="A653:B653"/>
    <mergeCell ref="A654:B654"/>
    <mergeCell ref="C722:D722"/>
    <mergeCell ref="F722:G722"/>
    <mergeCell ref="A676:B676"/>
    <mergeCell ref="A677:B677"/>
    <mergeCell ref="A678:B678"/>
    <mergeCell ref="A681:F681"/>
    <mergeCell ref="A683:D683"/>
    <mergeCell ref="A658:B658"/>
    <mergeCell ref="A659:B659"/>
    <mergeCell ref="A660:B660"/>
    <mergeCell ref="A661:B661"/>
    <mergeCell ref="A662:B662"/>
    <mergeCell ref="A663:B663"/>
    <mergeCell ref="A664:B664"/>
    <mergeCell ref="A665:B665"/>
    <mergeCell ref="A666:B666"/>
    <mergeCell ref="A667:B667"/>
    <mergeCell ref="A668:B668"/>
    <mergeCell ref="A685:B685"/>
    <mergeCell ref="A686:B686"/>
    <mergeCell ref="C720:D720"/>
    <mergeCell ref="C721:D721"/>
    <mergeCell ref="F721:G721"/>
    <mergeCell ref="A675:B675"/>
    <mergeCell ref="A655:B655"/>
    <mergeCell ref="A656:B656"/>
    <mergeCell ref="A657:B657"/>
    <mergeCell ref="A669:B669"/>
    <mergeCell ref="A670:B670"/>
    <mergeCell ref="A671:B671"/>
    <mergeCell ref="A672:B672"/>
    <mergeCell ref="A673:B673"/>
    <mergeCell ref="A674:B674"/>
    <mergeCell ref="A623:D623"/>
    <mergeCell ref="A624:D624"/>
    <mergeCell ref="A625:D625"/>
    <mergeCell ref="A626:D626"/>
    <mergeCell ref="A627:D627"/>
    <mergeCell ref="A628:D628"/>
    <mergeCell ref="A646:B646"/>
    <mergeCell ref="A647:B647"/>
    <mergeCell ref="A648:B648"/>
    <mergeCell ref="A641:F641"/>
    <mergeCell ref="A643:B644"/>
    <mergeCell ref="C643:F643"/>
    <mergeCell ref="A645:B645"/>
    <mergeCell ref="A629:D629"/>
    <mergeCell ref="A630:D630"/>
    <mergeCell ref="A631:D631"/>
    <mergeCell ref="A632:D632"/>
    <mergeCell ref="A633:D633"/>
    <mergeCell ref="A634:D634"/>
    <mergeCell ref="A614:D614"/>
    <mergeCell ref="A615:D615"/>
    <mergeCell ref="A616:D616"/>
    <mergeCell ref="A617:D617"/>
    <mergeCell ref="A618:D618"/>
    <mergeCell ref="A621:C621"/>
    <mergeCell ref="A608:D608"/>
    <mergeCell ref="A609:D609"/>
    <mergeCell ref="A610:D610"/>
    <mergeCell ref="A611:D611"/>
    <mergeCell ref="A612:D612"/>
    <mergeCell ref="A613:D613"/>
    <mergeCell ref="A598:D598"/>
    <mergeCell ref="A599:D599"/>
    <mergeCell ref="A600:D600"/>
    <mergeCell ref="A605:D605"/>
    <mergeCell ref="A606:D606"/>
    <mergeCell ref="A607:D607"/>
    <mergeCell ref="A592:D592"/>
    <mergeCell ref="A593:D593"/>
    <mergeCell ref="A594:D594"/>
    <mergeCell ref="A595:D595"/>
    <mergeCell ref="A596:D596"/>
    <mergeCell ref="A597:D597"/>
    <mergeCell ref="A586:D586"/>
    <mergeCell ref="A587:D587"/>
    <mergeCell ref="A588:D588"/>
    <mergeCell ref="A589:D589"/>
    <mergeCell ref="A590:D590"/>
    <mergeCell ref="A591:D591"/>
    <mergeCell ref="A576:D576"/>
    <mergeCell ref="A577:D577"/>
    <mergeCell ref="A578:D578"/>
    <mergeCell ref="A579:D579"/>
    <mergeCell ref="A580:D580"/>
    <mergeCell ref="A584:D584"/>
    <mergeCell ref="A570:D570"/>
    <mergeCell ref="A571:D571"/>
    <mergeCell ref="A572:D572"/>
    <mergeCell ref="A573:D573"/>
    <mergeCell ref="A574:D574"/>
    <mergeCell ref="A575:D575"/>
    <mergeCell ref="A564:D564"/>
    <mergeCell ref="A565:D565"/>
    <mergeCell ref="A566:D566"/>
    <mergeCell ref="A567:D567"/>
    <mergeCell ref="A568:D568"/>
    <mergeCell ref="A569:D569"/>
    <mergeCell ref="A555:B555"/>
    <mergeCell ref="A556:B556"/>
    <mergeCell ref="A557:B557"/>
    <mergeCell ref="A558:B558"/>
    <mergeCell ref="A561:C561"/>
    <mergeCell ref="A563:D563"/>
    <mergeCell ref="A549:B549"/>
    <mergeCell ref="A550:B550"/>
    <mergeCell ref="A551:B551"/>
    <mergeCell ref="A552:B552"/>
    <mergeCell ref="A553:B553"/>
    <mergeCell ref="A554:B554"/>
    <mergeCell ref="A544:D544"/>
    <mergeCell ref="A546:B546"/>
    <mergeCell ref="C546:C547"/>
    <mergeCell ref="D546:D547"/>
    <mergeCell ref="A547:B547"/>
    <mergeCell ref="A548:B548"/>
    <mergeCell ref="A537:D537"/>
    <mergeCell ref="A538:D538"/>
    <mergeCell ref="A539:D539"/>
    <mergeCell ref="A540:D540"/>
    <mergeCell ref="A541:D541"/>
    <mergeCell ref="A542:D542"/>
    <mergeCell ref="A531:D531"/>
    <mergeCell ref="A532:D532"/>
    <mergeCell ref="A533:D533"/>
    <mergeCell ref="A534:D534"/>
    <mergeCell ref="A535:D535"/>
    <mergeCell ref="A536:D536"/>
    <mergeCell ref="A525:D525"/>
    <mergeCell ref="A526:D526"/>
    <mergeCell ref="A527:D527"/>
    <mergeCell ref="A528:D528"/>
    <mergeCell ref="A529:D529"/>
    <mergeCell ref="A530:D530"/>
    <mergeCell ref="A519:D519"/>
    <mergeCell ref="A520:D520"/>
    <mergeCell ref="A521:D521"/>
    <mergeCell ref="A522:D522"/>
    <mergeCell ref="A523:D523"/>
    <mergeCell ref="A524:D524"/>
    <mergeCell ref="A513:D513"/>
    <mergeCell ref="A514:D514"/>
    <mergeCell ref="A515:D515"/>
    <mergeCell ref="A516:D516"/>
    <mergeCell ref="A517:D517"/>
    <mergeCell ref="A518:D518"/>
    <mergeCell ref="A507:D507"/>
    <mergeCell ref="A508:D508"/>
    <mergeCell ref="A509:D509"/>
    <mergeCell ref="A510:D510"/>
    <mergeCell ref="A511:D511"/>
    <mergeCell ref="A512:D512"/>
    <mergeCell ref="A501:D501"/>
    <mergeCell ref="A502:D502"/>
    <mergeCell ref="A503:D503"/>
    <mergeCell ref="A504:D504"/>
    <mergeCell ref="A505:D505"/>
    <mergeCell ref="A506:D506"/>
    <mergeCell ref="A496:C496"/>
    <mergeCell ref="A498:D498"/>
    <mergeCell ref="A499:D499"/>
    <mergeCell ref="A500:D500"/>
    <mergeCell ref="A449:B449"/>
    <mergeCell ref="A450:B450"/>
    <mergeCell ref="A481:I481"/>
    <mergeCell ref="A483:E483"/>
    <mergeCell ref="A484:B484"/>
    <mergeCell ref="C484:D484"/>
    <mergeCell ref="A442:D442"/>
    <mergeCell ref="A443:C443"/>
    <mergeCell ref="A445:B445"/>
    <mergeCell ref="A446:B446"/>
    <mergeCell ref="A447:B447"/>
    <mergeCell ref="A448:B448"/>
    <mergeCell ref="A430:B430"/>
    <mergeCell ref="A431:B431"/>
    <mergeCell ref="A432:B432"/>
    <mergeCell ref="A438:B438"/>
    <mergeCell ref="C438:D438"/>
    <mergeCell ref="A439:B439"/>
    <mergeCell ref="C439:D439"/>
    <mergeCell ref="A424:B424"/>
    <mergeCell ref="A425:B425"/>
    <mergeCell ref="A426:B426"/>
    <mergeCell ref="A427:B427"/>
    <mergeCell ref="A428:B428"/>
    <mergeCell ref="A429:B429"/>
    <mergeCell ref="A417:C417"/>
    <mergeCell ref="A419:B419"/>
    <mergeCell ref="A420:B420"/>
    <mergeCell ref="A421:B421"/>
    <mergeCell ref="A422:B422"/>
    <mergeCell ref="A423:B423"/>
    <mergeCell ref="A384:B384"/>
    <mergeCell ref="A385:B385"/>
    <mergeCell ref="A387:E387"/>
    <mergeCell ref="A392:I392"/>
    <mergeCell ref="A394:I394"/>
    <mergeCell ref="A396:A397"/>
    <mergeCell ref="B396:D396"/>
    <mergeCell ref="F396:H396"/>
    <mergeCell ref="A372:B372"/>
    <mergeCell ref="A375:D375"/>
    <mergeCell ref="A377:B377"/>
    <mergeCell ref="A378:B378"/>
    <mergeCell ref="A379:B379"/>
    <mergeCell ref="A382:E382"/>
    <mergeCell ref="A366:B366"/>
    <mergeCell ref="A367:B367"/>
    <mergeCell ref="A368:B368"/>
    <mergeCell ref="A369:B369"/>
    <mergeCell ref="A370:B370"/>
    <mergeCell ref="A371:B371"/>
    <mergeCell ref="A360:B360"/>
    <mergeCell ref="A361:B361"/>
    <mergeCell ref="A362:B362"/>
    <mergeCell ref="A363:B363"/>
    <mergeCell ref="A364:B364"/>
    <mergeCell ref="A365:B365"/>
    <mergeCell ref="A347:B347"/>
    <mergeCell ref="A348:B348"/>
    <mergeCell ref="A349:B349"/>
    <mergeCell ref="A356:E356"/>
    <mergeCell ref="A358:B358"/>
    <mergeCell ref="A359:B359"/>
    <mergeCell ref="A341:B341"/>
    <mergeCell ref="A342:B342"/>
    <mergeCell ref="A343:B343"/>
    <mergeCell ref="A344:B344"/>
    <mergeCell ref="A345:B345"/>
    <mergeCell ref="A346:B346"/>
    <mergeCell ref="A335:B335"/>
    <mergeCell ref="A336:B336"/>
    <mergeCell ref="A337:B337"/>
    <mergeCell ref="A338:B338"/>
    <mergeCell ref="A339:B339"/>
    <mergeCell ref="A340:B340"/>
    <mergeCell ref="A329:B329"/>
    <mergeCell ref="A330:B330"/>
    <mergeCell ref="A331:B331"/>
    <mergeCell ref="A332:B332"/>
    <mergeCell ref="A333:B333"/>
    <mergeCell ref="A334:B334"/>
    <mergeCell ref="A326:B326"/>
    <mergeCell ref="G326:H326"/>
    <mergeCell ref="A327:B327"/>
    <mergeCell ref="G327:H327"/>
    <mergeCell ref="A328:B328"/>
    <mergeCell ref="G328:H328"/>
    <mergeCell ref="A315:B315"/>
    <mergeCell ref="A316:B316"/>
    <mergeCell ref="A317:B317"/>
    <mergeCell ref="A318:B318"/>
    <mergeCell ref="A321:C321"/>
    <mergeCell ref="A309:B309"/>
    <mergeCell ref="A310:B310"/>
    <mergeCell ref="A311:B311"/>
    <mergeCell ref="A312:B312"/>
    <mergeCell ref="A313:B313"/>
    <mergeCell ref="A314:B314"/>
    <mergeCell ref="A303:B303"/>
    <mergeCell ref="A304:B304"/>
    <mergeCell ref="A305:B305"/>
    <mergeCell ref="A306:B306"/>
    <mergeCell ref="A307:B307"/>
    <mergeCell ref="A308:B308"/>
    <mergeCell ref="A297:B297"/>
    <mergeCell ref="A298:B298"/>
    <mergeCell ref="A299:B299"/>
    <mergeCell ref="A300:B300"/>
    <mergeCell ref="A301:B301"/>
    <mergeCell ref="A302:B302"/>
    <mergeCell ref="A291:B291"/>
    <mergeCell ref="A292:B292"/>
    <mergeCell ref="A293:B293"/>
    <mergeCell ref="A294:B294"/>
    <mergeCell ref="A295:B295"/>
    <mergeCell ref="A296:B296"/>
    <mergeCell ref="A284:B284"/>
    <mergeCell ref="A285:B285"/>
    <mergeCell ref="A286:D286"/>
    <mergeCell ref="A288:B288"/>
    <mergeCell ref="A289:B289"/>
    <mergeCell ref="A290:B290"/>
    <mergeCell ref="A278:B278"/>
    <mergeCell ref="A279:B279"/>
    <mergeCell ref="A280:B280"/>
    <mergeCell ref="A281:B281"/>
    <mergeCell ref="A282:B282"/>
    <mergeCell ref="A283:B283"/>
    <mergeCell ref="B254:E254"/>
    <mergeCell ref="B262:E262"/>
    <mergeCell ref="A273:E273"/>
    <mergeCell ref="A275:B275"/>
    <mergeCell ref="A276:B276"/>
    <mergeCell ref="A277:B277"/>
    <mergeCell ref="A242:B242"/>
    <mergeCell ref="A243:B243"/>
    <mergeCell ref="A244:B244"/>
    <mergeCell ref="A250:E250"/>
    <mergeCell ref="B252:C252"/>
    <mergeCell ref="D252:E252"/>
    <mergeCell ref="A233:B233"/>
    <mergeCell ref="A234:B234"/>
    <mergeCell ref="A235:B235"/>
    <mergeCell ref="A236:B236"/>
    <mergeCell ref="A239:D239"/>
    <mergeCell ref="A241:B241"/>
    <mergeCell ref="A227:B227"/>
    <mergeCell ref="A228:B228"/>
    <mergeCell ref="A229:B229"/>
    <mergeCell ref="A230:B230"/>
    <mergeCell ref="A231:B231"/>
    <mergeCell ref="A232:B232"/>
    <mergeCell ref="A218:B218"/>
    <mergeCell ref="A221:E221"/>
    <mergeCell ref="A223:B223"/>
    <mergeCell ref="A224:B224"/>
    <mergeCell ref="A225:B225"/>
    <mergeCell ref="A226:B226"/>
    <mergeCell ref="A212:B212"/>
    <mergeCell ref="A213:B213"/>
    <mergeCell ref="A214:B214"/>
    <mergeCell ref="A215:B215"/>
    <mergeCell ref="A216:B216"/>
    <mergeCell ref="A217:B217"/>
    <mergeCell ref="A206:B206"/>
    <mergeCell ref="A207:B207"/>
    <mergeCell ref="A208:B208"/>
    <mergeCell ref="A209:B209"/>
    <mergeCell ref="A210:B210"/>
    <mergeCell ref="A211:B211"/>
    <mergeCell ref="A200:B200"/>
    <mergeCell ref="A201:B201"/>
    <mergeCell ref="A202:B202"/>
    <mergeCell ref="A203:B203"/>
    <mergeCell ref="A204:B204"/>
    <mergeCell ref="A205:B205"/>
    <mergeCell ref="A194:B194"/>
    <mergeCell ref="A196:B196"/>
    <mergeCell ref="A198:B198"/>
    <mergeCell ref="A199:B199"/>
    <mergeCell ref="A188:B188"/>
    <mergeCell ref="A189:B189"/>
    <mergeCell ref="A190:B190"/>
    <mergeCell ref="A191:B191"/>
    <mergeCell ref="A192:B192"/>
    <mergeCell ref="A193:B193"/>
    <mergeCell ref="B177:D177"/>
    <mergeCell ref="B178:D178"/>
    <mergeCell ref="B179:D179"/>
    <mergeCell ref="A180:D180"/>
    <mergeCell ref="A185:G185"/>
    <mergeCell ref="A187:B187"/>
    <mergeCell ref="A173:D174"/>
    <mergeCell ref="E173:E174"/>
    <mergeCell ref="F173:H173"/>
    <mergeCell ref="I173:I174"/>
    <mergeCell ref="B175:D175"/>
    <mergeCell ref="B176:D176"/>
    <mergeCell ref="A153:I153"/>
    <mergeCell ref="A155:B155"/>
    <mergeCell ref="A156:B156"/>
    <mergeCell ref="A162:B162"/>
    <mergeCell ref="A163:B163"/>
    <mergeCell ref="A171:I171"/>
    <mergeCell ref="A130:B130"/>
    <mergeCell ref="A131:B131"/>
    <mergeCell ref="A132:B132"/>
    <mergeCell ref="A133:B133"/>
    <mergeCell ref="A134:B134"/>
    <mergeCell ref="A135:B135"/>
    <mergeCell ref="A119:C119"/>
    <mergeCell ref="A120:C120"/>
    <mergeCell ref="A126:D126"/>
    <mergeCell ref="A127:C127"/>
    <mergeCell ref="A128:B128"/>
    <mergeCell ref="A129:B129"/>
    <mergeCell ref="A94:E94"/>
    <mergeCell ref="A101:D101"/>
    <mergeCell ref="A102:C102"/>
    <mergeCell ref="A109:G109"/>
    <mergeCell ref="A110:C110"/>
    <mergeCell ref="A111:A112"/>
    <mergeCell ref="B111:F111"/>
    <mergeCell ref="G111:I111"/>
    <mergeCell ref="A64:B64"/>
    <mergeCell ref="A65:B65"/>
    <mergeCell ref="A66:C66"/>
    <mergeCell ref="A67:B67"/>
    <mergeCell ref="A68:B68"/>
    <mergeCell ref="A76:E76"/>
    <mergeCell ref="A58:B58"/>
    <mergeCell ref="A59:B59"/>
    <mergeCell ref="A60:B60"/>
    <mergeCell ref="A61:C61"/>
    <mergeCell ref="A62:B62"/>
    <mergeCell ref="A63:B63"/>
    <mergeCell ref="A52:C52"/>
    <mergeCell ref="A53:B53"/>
    <mergeCell ref="A54:B54"/>
    <mergeCell ref="A55:B55"/>
    <mergeCell ref="A56:B56"/>
    <mergeCell ref="A57:B57"/>
    <mergeCell ref="A46:B46"/>
    <mergeCell ref="A47:B47"/>
    <mergeCell ref="A48:B48"/>
    <mergeCell ref="A49:B49"/>
    <mergeCell ref="A50:B50"/>
    <mergeCell ref="A51:B51"/>
    <mergeCell ref="A34:I34"/>
    <mergeCell ref="A40:B42"/>
    <mergeCell ref="C40:C42"/>
    <mergeCell ref="A43:C43"/>
    <mergeCell ref="A44:B44"/>
    <mergeCell ref="A45:B45"/>
    <mergeCell ref="G7:G8"/>
    <mergeCell ref="H7:H8"/>
    <mergeCell ref="I7:I8"/>
    <mergeCell ref="A9:I9"/>
    <mergeCell ref="A19:I19"/>
    <mergeCell ref="A29:I29"/>
    <mergeCell ref="F3:J3"/>
    <mergeCell ref="A4:I4"/>
    <mergeCell ref="A5:I5"/>
    <mergeCell ref="B6:G6"/>
    <mergeCell ref="A7:A8"/>
    <mergeCell ref="B7:B8"/>
    <mergeCell ref="C7:C8"/>
    <mergeCell ref="D7:D8"/>
    <mergeCell ref="E7:E8"/>
    <mergeCell ref="F7:F8"/>
  </mergeCells>
  <pageMargins left="0.11811023622047245" right="0.11811023622047245" top="0.86614173228346458" bottom="0.15748031496062992" header="0.31496062992125984" footer="0.31496062992125984"/>
  <pageSetup paperSize="9" scale="77" orientation="landscape" r:id="rId43"/>
  <headerFooter>
    <oddHeader>&amp;C&amp;"-,Standardowy"&lt;Nazwa jednostki&gt;
Informacja dodatkowa do sprawozdania finansowego za rok obrotowy zakończony 31 grudnia 2022r.
II. Dodatkowe informacje i objaśnienia</oddHeader>
    <oddFooter>&amp;CWprowadzenie oraz dodatkowe  informacje i objaśnienia stanowią integralną część sprawozdania finansowego</oddFooter>
  </headerFooter>
  <rowBreaks count="23" manualBreakCount="23">
    <brk id="37" max="16383" man="1"/>
    <brk id="73" max="16383" man="1"/>
    <brk id="99" max="8" man="1"/>
    <brk id="123" max="16383" man="1"/>
    <brk id="152" max="8" man="1"/>
    <brk id="183" max="16383" man="1"/>
    <brk id="220" max="16383" man="1"/>
    <brk id="249" max="16383" man="1"/>
    <brk id="272" max="16383" man="1"/>
    <brk id="285" max="16383" man="1"/>
    <brk id="322" max="16383" man="1"/>
    <brk id="352" max="16383" man="1"/>
    <brk id="389" max="16383" man="1"/>
    <brk id="413" max="16383" man="1"/>
    <brk id="439" max="16383" man="1"/>
    <brk id="450" max="16383" man="1"/>
    <brk id="492" max="8" man="1"/>
    <brk id="540" max="16383" man="1"/>
    <brk id="558" max="16383" man="1"/>
    <brk id="579" max="16383" man="1"/>
    <brk id="598" max="16383" man="1"/>
    <brk id="636" max="16383" man="1"/>
    <brk id="69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ZBIORCZO Załącznik 21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Kierył Renata</dc:creator>
  <cp:lastModifiedBy>Skoczyńska Anna</cp:lastModifiedBy>
  <cp:lastPrinted>2025-04-10T10:10:30Z</cp:lastPrinted>
  <dcterms:created xsi:type="dcterms:W3CDTF">2023-01-24T15:01:59Z</dcterms:created>
  <dcterms:modified xsi:type="dcterms:W3CDTF">2025-05-06T09:47:56Z</dcterms:modified>
</cp:coreProperties>
</file>